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65521" windowWidth="11100" windowHeight="13740" activeTab="0"/>
  </bookViews>
  <sheets>
    <sheet name="Resultater Senior og junior" sheetId="1" r:id="rId1"/>
    <sheet name="Res. Junior" sheetId="2" r:id="rId2"/>
    <sheet name="Ark3" sheetId="3" state="hidden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<sst xmlns="http://schemas.openxmlformats.org/spreadsheetml/2006/main" count="67" uniqueCount="44">
  <si>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 xml:space="preserve">     Navn</t>
  </si>
  <si>
    <t>1. Serie</t>
  </si>
  <si>
    <t>2. Serie</t>
  </si>
  <si>
    <t>3. Serie</t>
  </si>
  <si>
    <t>4. Serie</t>
  </si>
  <si>
    <t>5. Serie</t>
  </si>
  <si>
    <t>6. Serie</t>
  </si>
  <si>
    <t>Snitt</t>
  </si>
  <si>
    <t>HCP</t>
  </si>
  <si>
    <t>Sum</t>
  </si>
  <si>
    <t>Jørn Andre Ålgårdstad</t>
  </si>
  <si>
    <t>Thomas Rode Hansen</t>
  </si>
  <si>
    <t>Odd Larønningen</t>
  </si>
  <si>
    <t>Einar Hartveit</t>
  </si>
  <si>
    <t>Hans Arild Grønstad</t>
  </si>
  <si>
    <t>Odd Granseth</t>
  </si>
  <si>
    <t>Norman Hagen</t>
  </si>
  <si>
    <t>Kjell Ivar Mesisc</t>
  </si>
  <si>
    <t>Martin Gaaserud</t>
  </si>
  <si>
    <t>Nr</t>
  </si>
  <si>
    <t>Christopher Hobæk</t>
  </si>
  <si>
    <t>Morteza Amiri</t>
  </si>
  <si>
    <t>Morten Lund</t>
  </si>
  <si>
    <t>Halvor Olav Halvorsen</t>
  </si>
  <si>
    <t>Jan Olav Strømsvaag</t>
  </si>
  <si>
    <t>Nr.</t>
  </si>
  <si>
    <t>bane</t>
  </si>
  <si>
    <t>Eldre Jente</t>
  </si>
  <si>
    <t>Andrea Standal</t>
  </si>
  <si>
    <t>Anniken Hansen Vik</t>
  </si>
  <si>
    <t>Eldre Gutt</t>
  </si>
  <si>
    <t>Martin Bringsverd</t>
  </si>
  <si>
    <t>Kristian Hansen</t>
  </si>
  <si>
    <t>Fredrik Eik Søgnen</t>
  </si>
  <si>
    <t>Anders Galterudhøgda</t>
  </si>
  <si>
    <t>Ole Jørgen Ekoff</t>
  </si>
  <si>
    <t>Reimon Løvsjø</t>
  </si>
  <si>
    <t>Yngre Gutt</t>
  </si>
  <si>
    <t>Erik Edvardsen</t>
  </si>
  <si>
    <t>Sander Benden</t>
  </si>
  <si>
    <t>U13</t>
  </si>
  <si>
    <t>Tobias Fransson Larønningen</t>
  </si>
  <si>
    <t>Petter Hansen</t>
  </si>
  <si>
    <t>Senior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</si>
</sst>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2" borderId="0" xfId="15" applyFont="1" applyFill="1" applyAlignment="1">
      <alignment horizontal="left"/>
      <protection/>
    </xf>
    <xf numFmtId="0" fontId="0" fillId="2" borderId="0" xfId="15" applyFont="1" applyFill="1" applyAlignment="1">
      <alignment horizontal="center"/>
      <protection/>
    </xf>
    <xf numFmtId="2" fontId="0" fillId="2" borderId="0" xfId="15" applyNumberFormat="1" applyFont="1" applyFill="1" applyAlignment="1">
      <alignment horizontal="center"/>
      <protection/>
    </xf>
    <xf numFmtId="1" fontId="1" fillId="2" borderId="0" xfId="15" applyNumberFormat="1" applyFont="1" applyFill="1" applyAlignment="1">
      <alignment horizontal="center"/>
      <protection/>
    </xf>
    <xf numFmtId="0" fontId="1" fillId="2" borderId="0" xfId="15" applyFont="1" applyFill="1" applyAlignment="1">
      <alignment horizontal="center"/>
      <protection/>
    </xf>
    <xf numFmtId="0" fontId="0" fillId="2" borderId="1" xfId="15" applyFont="1" applyFill="1" applyBorder="1" applyAlignment="1">
      <alignment horizontal="left"/>
      <protection/>
    </xf>
    <xf numFmtId="0" fontId="0" fillId="2" borderId="1" xfId="15" applyFont="1" applyFill="1" applyBorder="1" applyAlignment="1">
      <alignment horizontal="center"/>
      <protection/>
    </xf>
    <xf numFmtId="2" fontId="0" fillId="2" borderId="1" xfId="15" applyNumberFormat="1" applyFont="1" applyFill="1" applyBorder="1" applyAlignment="1">
      <alignment horizontal="center"/>
      <protection/>
    </xf>
    <xf numFmtId="1" fontId="1" fillId="2" borderId="1" xfId="15" applyNumberFormat="1" applyFont="1" applyFill="1" applyBorder="1" applyAlignment="1">
      <alignment horizontal="center"/>
      <protection/>
    </xf>
    <xf numFmtId="0" fontId="1" fillId="2" borderId="1" xfId="15" applyFont="1" applyFill="1" applyBorder="1" applyAlignment="1">
      <alignment horizontal="center"/>
      <protection/>
    </xf>
    <xf numFmtId="0" fontId="1" fillId="2" borderId="2" xfId="15" applyFont="1" applyFill="1" applyBorder="1" applyAlignment="1">
      <alignment horizontal="center"/>
      <protection/>
    </xf>
    <xf numFmtId="0" fontId="0" fillId="2" borderId="3" xfId="15" applyFont="1" applyFill="1" applyBorder="1" applyAlignment="1">
      <alignment horizontal="left"/>
      <protection/>
    </xf>
    <xf numFmtId="0" fontId="0" fillId="2" borderId="3" xfId="15" applyFont="1" applyFill="1" applyBorder="1" applyAlignment="1">
      <alignment horizontal="center"/>
      <protection/>
    </xf>
    <xf numFmtId="2" fontId="0" fillId="2" borderId="3" xfId="15" applyNumberFormat="1" applyFont="1" applyFill="1" applyBorder="1" applyAlignment="1">
      <alignment horizontal="center"/>
      <protection/>
    </xf>
    <xf numFmtId="1" fontId="1" fillId="2" borderId="3" xfId="15" applyNumberFormat="1" applyFont="1" applyFill="1" applyBorder="1" applyAlignment="1">
      <alignment horizontal="center"/>
      <protection/>
    </xf>
    <xf numFmtId="0" fontId="1" fillId="2" borderId="4" xfId="15" applyFont="1" applyFill="1" applyBorder="1" applyAlignment="1">
      <alignment horizontal="center"/>
      <protection/>
    </xf>
    <xf numFmtId="0" fontId="1" fillId="2" borderId="5" xfId="15" applyFont="1" applyFill="1" applyBorder="1" applyAlignment="1">
      <alignment horizontal="center"/>
      <protection/>
    </xf>
    <xf numFmtId="2" fontId="1" fillId="3" borderId="0" xfId="15" applyNumberFormat="1" applyFont="1" applyFill="1" applyBorder="1" applyAlignment="1">
      <alignment horizontal="center" vertical="center"/>
      <protection/>
    </xf>
    <xf numFmtId="2" fontId="1" fillId="3" borderId="6" xfId="15" applyNumberFormat="1" applyFont="1" applyFill="1" applyBorder="1" applyAlignment="1">
      <alignment horizontal="center" vertical="center"/>
      <protection/>
    </xf>
    <xf numFmtId="2" fontId="1" fillId="3" borderId="5" xfId="15" applyNumberFormat="1" applyFont="1" applyFill="1" applyBorder="1" applyAlignment="1">
      <alignment horizontal="center" vertical="center"/>
      <protection/>
    </xf>
    <xf numFmtId="2" fontId="1" fillId="3" borderId="7" xfId="15" applyNumberFormat="1" applyFont="1" applyFill="1" applyBorder="1" applyAlignment="1">
      <alignment horizontal="center" vertical="center"/>
      <protection/>
    </xf>
    <xf numFmtId="1" fontId="1" fillId="3" borderId="7" xfId="15" applyNumberFormat="1" applyFont="1" applyFill="1" applyBorder="1" applyAlignment="1">
      <alignment horizontal="center" vertical="center"/>
      <protection/>
    </xf>
    <xf numFmtId="2" fontId="1" fillId="3" borderId="8" xfId="15" applyNumberFormat="1" applyFont="1" applyFill="1" applyBorder="1" applyAlignment="1">
      <alignment horizontal="center" vertical="center"/>
      <protection/>
    </xf>
    <xf numFmtId="2" fontId="1" fillId="3" borderId="9" xfId="15" applyNumberFormat="1" applyFont="1" applyFill="1" applyBorder="1" applyAlignment="1">
      <alignment horizontal="center" vertical="center"/>
      <protection/>
    </xf>
    <xf numFmtId="1" fontId="1" fillId="3" borderId="9" xfId="15" applyNumberFormat="1" applyFont="1" applyFill="1" applyBorder="1" applyAlignment="1">
      <alignment horizontal="center" vertical="center"/>
      <protection/>
    </xf>
    <xf numFmtId="2" fontId="1" fillId="3" borderId="10" xfId="15" applyNumberFormat="1" applyFont="1" applyFill="1" applyBorder="1" applyAlignment="1">
      <alignment horizontal="center" vertical="center"/>
      <protection/>
    </xf>
    <xf numFmtId="1" fontId="1" fillId="3" borderId="0" xfId="15" applyNumberFormat="1" applyFont="1" applyFill="1" applyBorder="1" applyAlignment="1">
      <alignment horizontal="center" vertical="center"/>
      <protection/>
    </xf>
    <xf numFmtId="0" fontId="1" fillId="3" borderId="0" xfId="15" applyFont="1" applyFill="1" applyBorder="1" applyAlignment="1">
      <alignment horizontal="center"/>
      <protection/>
    </xf>
    <xf numFmtId="0" fontId="1" fillId="3" borderId="11" xfId="15" applyFont="1" applyFill="1" applyBorder="1" applyAlignment="1">
      <alignment horizontal="center" textRotation="45"/>
      <protection/>
    </xf>
    <xf numFmtId="0" fontId="1" fillId="3" borderId="0" xfId="15" applyFont="1" applyFill="1" applyBorder="1" applyAlignment="1">
      <alignment horizontal="center" textRotation="45"/>
      <protection/>
    </xf>
    <xf numFmtId="2" fontId="1" fillId="3" borderId="0" xfId="15" applyNumberFormat="1" applyFont="1" applyFill="1" applyBorder="1" applyAlignment="1">
      <alignment horizontal="center"/>
      <protection/>
    </xf>
    <xf numFmtId="0" fontId="1" fillId="0" borderId="12" xfId="0" applyFont="1" applyBorder="1" applyAlignment="1">
      <alignment wrapText="1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15" applyFont="1" applyBorder="1" applyAlignment="1" applyProtection="1">
      <alignment/>
      <protection locked="0"/>
    </xf>
    <xf numFmtId="2" fontId="0" fillId="0" borderId="14" xfId="15" applyNumberFormat="1" applyFont="1" applyBorder="1" applyAlignment="1">
      <alignment/>
      <protection/>
    </xf>
    <xf numFmtId="1" fontId="1" fillId="0" borderId="14" xfId="15" applyNumberFormat="1" applyFont="1" applyBorder="1" applyAlignment="1">
      <alignment/>
      <protection/>
    </xf>
    <xf numFmtId="0" fontId="1" fillId="0" borderId="15" xfId="15" applyFont="1" applyBorder="1" applyAlignment="1">
      <alignment horizontal="center"/>
      <protection/>
    </xf>
    <xf numFmtId="0" fontId="1" fillId="0" borderId="16" xfId="15" applyFont="1" applyBorder="1" applyAlignment="1">
      <alignment horizontal="center"/>
      <protection/>
    </xf>
    <xf numFmtId="0" fontId="1" fillId="0" borderId="12" xfId="15" applyFont="1" applyBorder="1" applyAlignment="1">
      <alignment horizontal="left"/>
      <protection/>
    </xf>
    <xf numFmtId="0" fontId="0" fillId="0" borderId="13" xfId="15" applyFont="1" applyBorder="1" applyAlignment="1" applyProtection="1">
      <alignment/>
      <protection locked="0"/>
    </xf>
    <xf numFmtId="0" fontId="1" fillId="0" borderId="12" xfId="15" applyFont="1" applyBorder="1" applyAlignment="1">
      <alignment horizontal="left"/>
      <protection/>
    </xf>
    <xf numFmtId="0" fontId="0" fillId="0" borderId="16" xfId="15" applyFont="1" applyBorder="1" applyAlignment="1" applyProtection="1">
      <alignment/>
      <protection locked="0"/>
    </xf>
    <xf numFmtId="0" fontId="0" fillId="0" borderId="12" xfId="15" applyFont="1" applyBorder="1" applyAlignment="1" applyProtection="1">
      <alignment/>
      <protection locked="0"/>
    </xf>
    <xf numFmtId="0" fontId="0" fillId="0" borderId="16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1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2" borderId="0" xfId="15" applyFont="1" applyFill="1">
      <alignment/>
      <protection/>
    </xf>
    <xf numFmtId="0" fontId="1" fillId="0" borderId="0" xfId="15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0" borderId="0" xfId="15" applyFont="1" applyAlignment="1">
      <alignment/>
      <protection/>
    </xf>
    <xf numFmtId="0" fontId="0" fillId="0" borderId="0" xfId="15" applyFont="1">
      <alignment/>
      <protection/>
    </xf>
    <xf numFmtId="0" fontId="0" fillId="2" borderId="17" xfId="15" applyFont="1" applyFill="1" applyBorder="1">
      <alignment/>
      <protection/>
    </xf>
    <xf numFmtId="0" fontId="0" fillId="2" borderId="18" xfId="15" applyFont="1" applyFill="1" applyBorder="1">
      <alignment/>
      <protection/>
    </xf>
    <xf numFmtId="0" fontId="0" fillId="2" borderId="19" xfId="15" applyFont="1" applyFill="1" applyBorder="1">
      <alignment/>
      <protection/>
    </xf>
    <xf numFmtId="0" fontId="0" fillId="2" borderId="0" xfId="15" applyFont="1" applyFill="1" applyBorder="1">
      <alignment/>
      <protection/>
    </xf>
    <xf numFmtId="0" fontId="1" fillId="0" borderId="20" xfId="15" applyFont="1" applyBorder="1" applyAlignment="1">
      <alignment horizontal="center"/>
      <protection/>
    </xf>
    <xf numFmtId="0" fontId="1" fillId="0" borderId="0" xfId="15" applyFont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0" fontId="1" fillId="0" borderId="0" xfId="15" applyFont="1" applyBorder="1" applyAlignment="1">
      <alignment/>
      <protection/>
    </xf>
    <xf numFmtId="0" fontId="0" fillId="0" borderId="0" xfId="15" applyFont="1" applyBorder="1">
      <alignment/>
      <protection/>
    </xf>
    <xf numFmtId="0" fontId="2" fillId="4" borderId="14" xfId="15" applyFont="1" applyFill="1" applyBorder="1" applyAlignment="1">
      <alignment horizontal="left"/>
      <protection/>
    </xf>
    <xf numFmtId="0" fontId="2" fillId="4" borderId="15" xfId="0" applyFont="1" applyFill="1" applyBorder="1" applyAlignment="1">
      <alignment horizontal="left"/>
    </xf>
    <xf numFmtId="0" fontId="2" fillId="0" borderId="0" xfId="15" applyFont="1" applyBorder="1" applyAlignment="1">
      <alignment horizontal="center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2" fillId="0" borderId="0" xfId="15" applyFont="1" applyAlignment="1">
      <alignment horizontal="center"/>
      <protection/>
    </xf>
    <xf numFmtId="0" fontId="2" fillId="0" borderId="0" xfId="15" applyFont="1" applyAlignment="1">
      <alignment/>
      <protection/>
    </xf>
    <xf numFmtId="0" fontId="3" fillId="0" borderId="12" xfId="15" applyFont="1" applyBorder="1" applyAlignment="1">
      <alignment horizontal="center"/>
      <protection/>
    </xf>
    <xf numFmtId="0" fontId="3" fillId="0" borderId="12" xfId="15" applyFont="1" applyBorder="1" applyAlignment="1">
      <alignment horizontal="left"/>
      <protection/>
    </xf>
    <xf numFmtId="0" fontId="3" fillId="0" borderId="12" xfId="0" applyNumberFormat="1" applyFont="1" applyBorder="1" applyAlignment="1">
      <alignment/>
    </xf>
    <xf numFmtId="0" fontId="3" fillId="0" borderId="12" xfId="15" applyFont="1" applyBorder="1" applyAlignment="1" applyProtection="1">
      <alignment/>
      <protection locked="0"/>
    </xf>
    <xf numFmtId="0" fontId="3" fillId="0" borderId="12" xfId="15" applyFont="1" applyBorder="1" applyAlignment="1" applyProtection="1">
      <alignment/>
      <protection locked="0"/>
    </xf>
    <xf numFmtId="1" fontId="4" fillId="0" borderId="14" xfId="15" applyNumberFormat="1" applyFont="1" applyBorder="1" applyAlignment="1">
      <alignment/>
      <protection/>
    </xf>
    <xf numFmtId="0" fontId="3" fillId="0" borderId="15" xfId="15" applyFont="1" applyBorder="1" applyAlignment="1">
      <alignment horizontal="center"/>
      <protection/>
    </xf>
    <xf numFmtId="0" fontId="3" fillId="0" borderId="16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horizontal="left"/>
      <protection/>
    </xf>
    <xf numFmtId="0" fontId="3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Alignment="1">
      <alignment horizontal="center"/>
      <protection/>
    </xf>
    <xf numFmtId="0" fontId="3" fillId="0" borderId="0" xfId="15" applyFont="1" applyAlignment="1">
      <alignment/>
      <protection/>
    </xf>
    <xf numFmtId="0" fontId="3" fillId="0" borderId="12" xfId="0" applyFont="1" applyBorder="1" applyAlignment="1">
      <alignment wrapText="1"/>
    </xf>
    <xf numFmtId="0" fontId="3" fillId="0" borderId="0" xfId="15" applyFont="1" applyBorder="1" applyAlignment="1">
      <alignment horizontal="left"/>
      <protection/>
    </xf>
    <xf numFmtId="0" fontId="3" fillId="0" borderId="12" xfId="0" applyNumberFormat="1" applyFont="1" applyBorder="1" applyAlignment="1">
      <alignment/>
    </xf>
    <xf numFmtId="0" fontId="3" fillId="0" borderId="12" xfId="15" applyFont="1" applyBorder="1" applyAlignment="1">
      <alignment horizontal="left"/>
      <protection/>
    </xf>
    <xf numFmtId="0" fontId="6" fillId="0" borderId="0" xfId="15" applyFont="1" applyBorder="1" applyAlignment="1">
      <alignment horizontal="center"/>
      <protection/>
    </xf>
    <xf numFmtId="0" fontId="6" fillId="0" borderId="0" xfId="15" applyFont="1" applyBorder="1" applyAlignment="1">
      <alignment horizontal="left"/>
      <protection/>
    </xf>
    <xf numFmtId="0" fontId="6" fillId="0" borderId="0" xfId="15" applyFont="1">
      <alignment/>
      <protection/>
    </xf>
    <xf numFmtId="0" fontId="6" fillId="0" borderId="0" xfId="15" applyFont="1" applyAlignment="1">
      <alignment horizontal="left"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 applyAlignment="1">
      <alignment/>
      <protection/>
    </xf>
    <xf numFmtId="0" fontId="3" fillId="0" borderId="16" xfId="15" applyFont="1" applyBorder="1" applyAlignment="1" applyProtection="1">
      <alignment/>
      <protection locked="0"/>
    </xf>
    <xf numFmtId="0" fontId="3" fillId="4" borderId="12" xfId="15" applyFont="1" applyFill="1" applyBorder="1" applyAlignment="1" applyProtection="1">
      <alignment/>
      <protection locked="0"/>
    </xf>
    <xf numFmtId="0" fontId="3" fillId="4" borderId="12" xfId="0" applyNumberFormat="1" applyFont="1" applyFill="1" applyBorder="1" applyAlignment="1">
      <alignment/>
    </xf>
    <xf numFmtId="2" fontId="0" fillId="0" borderId="0" xfId="15" applyNumberFormat="1" applyFont="1" applyAlignment="1">
      <alignment horizontal="center"/>
      <protection/>
    </xf>
    <xf numFmtId="1" fontId="1" fillId="0" borderId="0" xfId="15" applyNumberFormat="1" applyFont="1" applyAlignment="1">
      <alignment horizontal="center"/>
      <protection/>
    </xf>
    <xf numFmtId="0" fontId="4" fillId="0" borderId="12" xfId="15" applyFont="1" applyBorder="1" applyAlignment="1">
      <alignment horizontal="left"/>
      <protection/>
    </xf>
    <xf numFmtId="0" fontId="4" fillId="0" borderId="12" xfId="0" applyNumberFormat="1" applyFont="1" applyBorder="1" applyAlignment="1">
      <alignment/>
    </xf>
    <xf numFmtId="0" fontId="4" fillId="0" borderId="12" xfId="15" applyFont="1" applyBorder="1" applyAlignment="1">
      <alignment horizontal="left"/>
      <protection/>
    </xf>
    <xf numFmtId="2" fontId="1" fillId="3" borderId="0" xfId="15" applyNumberFormat="1" applyFont="1" applyFill="1" applyBorder="1" applyAlignment="1">
      <alignment horizontal="center" vertical="center"/>
      <protection/>
    </xf>
    <xf numFmtId="0" fontId="1" fillId="3" borderId="17" xfId="15" applyFont="1" applyFill="1" applyBorder="1" applyAlignment="1">
      <alignment horizontal="center"/>
      <protection/>
    </xf>
    <xf numFmtId="0" fontId="1" fillId="3" borderId="1" xfId="15" applyFont="1" applyFill="1" applyBorder="1" applyAlignment="1">
      <alignment horizontal="center"/>
      <protection/>
    </xf>
    <xf numFmtId="0" fontId="1" fillId="3" borderId="2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2" fillId="4" borderId="14" xfId="15" applyFont="1" applyFill="1" applyBorder="1" applyAlignment="1">
      <alignment horizontal="left"/>
      <protection/>
    </xf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3" fillId="0" borderId="12" xfId="15" applyFont="1" applyBorder="1" applyAlignment="1">
      <alignment horizontal="center"/>
      <protection/>
    </xf>
    <xf numFmtId="0" fontId="2" fillId="4" borderId="15" xfId="15" applyFont="1" applyFill="1" applyBorder="1" applyAlignment="1">
      <alignment horizontal="left"/>
      <protection/>
    </xf>
    <xf numFmtId="0" fontId="6" fillId="4" borderId="15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0" fillId="0" borderId="12" xfId="15" applyFont="1" applyBorder="1" applyAlignment="1">
      <alignment horizontal="left"/>
      <protection/>
    </xf>
    <xf numFmtId="0" fontId="0" fillId="0" borderId="12" xfId="0" applyFont="1" applyBorder="1" applyAlignment="1">
      <alignment wrapText="1"/>
    </xf>
    <xf numFmtId="0" fontId="0" fillId="0" borderId="12" xfId="15" applyFont="1" applyBorder="1" applyAlignment="1">
      <alignment horizontal="left"/>
      <protection/>
    </xf>
    <xf numFmtId="0" fontId="4" fillId="0" borderId="12" xfId="15" applyFont="1" applyBorder="1" applyAlignment="1" applyProtection="1">
      <alignment/>
      <protection locked="0"/>
    </xf>
  </cellXfs>
  <cellStyles count="7">
    <cellStyle name="Normal" xfId="0"/>
    <cellStyle name="Normal_Scoreskjema Kjølners Jubel X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266700</xdr:colOff>
      <xdr:row>4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0" y="133350"/>
          <a:ext cx="5895975" cy="723900"/>
        </a:xfrm>
        <a:prstGeom prst="rect"/>
        <a:noFill/>
      </xdr:spPr>
      <xdr:txBody>
        <a:bodyPr fromWordArt="1" wrap="none">
          <a:prstTxWarp prst="textPlain">
            <a:avLst>
              <a:gd name="adj" fmla="val 48949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2015 
Resultater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0" y="3209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0" y="3209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0" y="3209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0" y="3209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0" y="3209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238125</xdr:colOff>
      <xdr:row>12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0" y="2447925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10</xdr:col>
      <xdr:colOff>266700</xdr:colOff>
      <xdr:row>12</xdr:row>
      <xdr:rowOff>0</xdr:rowOff>
    </xdr:to>
    <xdr:sp>
      <xdr:nvSpPr>
        <xdr:cNvPr id="13" name="AutoShape 13" descr="HPI-cup 2003&#10;13 - 16 januar"/>
        <xdr:cNvSpPr>
          <a:spLocks/>
        </xdr:cNvSpPr>
      </xdr:nvSpPr>
      <xdr:spPr>
        <a:xfrm>
          <a:off x="0" y="2447925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4" name="AutoShape 14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5" name="AutoShape 15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6" name="AutoShape 16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7" name="AutoShape 17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8" name="AutoShape 18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238125</xdr:colOff>
      <xdr:row>12</xdr:row>
      <xdr:rowOff>0</xdr:rowOff>
    </xdr:to>
    <xdr:sp>
      <xdr:nvSpPr>
        <xdr:cNvPr id="19" name="AutoShape 19" descr="HPI-cup 2003&#10;13 - 16 januar"/>
        <xdr:cNvSpPr>
          <a:spLocks/>
        </xdr:cNvSpPr>
      </xdr:nvSpPr>
      <xdr:spPr>
        <a:xfrm>
          <a:off x="0" y="2447925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" name="AutoShape 20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1" name="AutoShape 21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2" name="AutoShape 22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3" name="AutoShape 23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4" name="AutoShape 24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238125</xdr:colOff>
      <xdr:row>12</xdr:row>
      <xdr:rowOff>0</xdr:rowOff>
    </xdr:to>
    <xdr:sp>
      <xdr:nvSpPr>
        <xdr:cNvPr id="25" name="AutoShape 25" descr="HPI-cup 2003&#10;13 - 16 januar"/>
        <xdr:cNvSpPr>
          <a:spLocks/>
        </xdr:cNvSpPr>
      </xdr:nvSpPr>
      <xdr:spPr>
        <a:xfrm>
          <a:off x="0" y="2447925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6" name="AutoShape 26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7" name="AutoShape 27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8" name="AutoShape 28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9" name="AutoShape 29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0" name="AutoShape 30" descr="HPI-cup 2003&#10;13 - 16 januar"/>
        <xdr:cNvSpPr>
          <a:spLocks/>
        </xdr:cNvSpPr>
      </xdr:nvSpPr>
      <xdr:spPr>
        <a:xfrm>
          <a:off x="0" y="2447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1" name="AutoShape 31" descr="HPI-cup 2003&#10;13 - 16 januar"/>
        <xdr:cNvSpPr>
          <a:spLocks/>
        </xdr:cNvSpPr>
      </xdr:nvSpPr>
      <xdr:spPr>
        <a:xfrm>
          <a:off x="0" y="2638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2" name="AutoShape 32" descr="HPI-cup 2003&#10;13 - 16 januar"/>
        <xdr:cNvSpPr>
          <a:spLocks/>
        </xdr:cNvSpPr>
      </xdr:nvSpPr>
      <xdr:spPr>
        <a:xfrm>
          <a:off x="0" y="2638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3" name="AutoShape 33" descr="HPI-cup 2003&#10;13 - 16 januar"/>
        <xdr:cNvSpPr>
          <a:spLocks/>
        </xdr:cNvSpPr>
      </xdr:nvSpPr>
      <xdr:spPr>
        <a:xfrm>
          <a:off x="0" y="2638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4" name="AutoShape 34" descr="HPI-cup 2003&#10;13 - 16 januar"/>
        <xdr:cNvSpPr>
          <a:spLocks/>
        </xdr:cNvSpPr>
      </xdr:nvSpPr>
      <xdr:spPr>
        <a:xfrm>
          <a:off x="0" y="2638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5" name="AutoShape 35" descr="HPI-cup 2003&#10;13 - 16 januar"/>
        <xdr:cNvSpPr>
          <a:spLocks/>
        </xdr:cNvSpPr>
      </xdr:nvSpPr>
      <xdr:spPr>
        <a:xfrm>
          <a:off x="0" y="2638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266700</xdr:colOff>
      <xdr:row>15</xdr:row>
      <xdr:rowOff>0</xdr:rowOff>
    </xdr:to>
    <xdr:sp>
      <xdr:nvSpPr>
        <xdr:cNvPr id="36" name="AutoShape 36" descr="HPI-cup 2003&#10;13 - 16 januar"/>
        <xdr:cNvSpPr>
          <a:spLocks/>
        </xdr:cNvSpPr>
      </xdr:nvSpPr>
      <xdr:spPr>
        <a:xfrm>
          <a:off x="0" y="2828925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2013 
Resultater juniorer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7" name="AutoShape 37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8" name="AutoShape 38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9" name="AutoShape 39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0" name="AutoShape 40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1" name="AutoShape 41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42" name="AutoShape 42" descr="HPI-cup 2003&#10;13 - 16 januar"/>
        <xdr:cNvSpPr>
          <a:spLocks/>
        </xdr:cNvSpPr>
      </xdr:nvSpPr>
      <xdr:spPr>
        <a:xfrm>
          <a:off x="0" y="2828925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3" name="AutoShape 43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4" name="AutoShape 44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5" name="AutoShape 45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6" name="AutoShape 46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7" name="AutoShape 47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266700</xdr:colOff>
      <xdr:row>15</xdr:row>
      <xdr:rowOff>0</xdr:rowOff>
    </xdr:to>
    <xdr:sp>
      <xdr:nvSpPr>
        <xdr:cNvPr id="48" name="AutoShape 48" descr="HPI-cup 2003&#10;13 - 16 januar"/>
        <xdr:cNvSpPr>
          <a:spLocks/>
        </xdr:cNvSpPr>
      </xdr:nvSpPr>
      <xdr:spPr>
        <a:xfrm>
          <a:off x="0" y="2828925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9" name="AutoShape 49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0" name="AutoShape 50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1" name="AutoShape 51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2" name="AutoShape 52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3" name="AutoShape 53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54" name="AutoShape 54" descr="HPI-cup 2003&#10;13 - 16 januar"/>
        <xdr:cNvSpPr>
          <a:spLocks/>
        </xdr:cNvSpPr>
      </xdr:nvSpPr>
      <xdr:spPr>
        <a:xfrm>
          <a:off x="0" y="2828925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5" name="AutoShape 55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6" name="AutoShape 56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7" name="AutoShape 57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8" name="AutoShape 58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9" name="AutoShape 59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60" name="AutoShape 60" descr="HPI-cup 2003&#10;13 - 16 januar"/>
        <xdr:cNvSpPr>
          <a:spLocks/>
        </xdr:cNvSpPr>
      </xdr:nvSpPr>
      <xdr:spPr>
        <a:xfrm>
          <a:off x="0" y="2828925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1" name="AutoShape 61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2" name="AutoShape 62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3" name="AutoShape 63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4" name="AutoShape 64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5" name="AutoShape 65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6" name="AutoShape 66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7" name="AutoShape 67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8" name="AutoShape 68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9" name="AutoShape 69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0" name="AutoShape 70" descr="HPI-cup 2003&#10;13 - 16 januar"/>
        <xdr:cNvSpPr>
          <a:spLocks/>
        </xdr:cNvSpPr>
      </xdr:nvSpPr>
      <xdr:spPr>
        <a:xfrm>
          <a:off x="0" y="28289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238125</xdr:colOff>
      <xdr:row>24</xdr:row>
      <xdr:rowOff>0</xdr:rowOff>
    </xdr:to>
    <xdr:sp>
      <xdr:nvSpPr>
        <xdr:cNvPr id="71" name="AutoShape 71" descr="HPI-cup 2003&#10;13 - 16 januar"/>
        <xdr:cNvSpPr>
          <a:spLocks/>
        </xdr:cNvSpPr>
      </xdr:nvSpPr>
      <xdr:spPr>
        <a:xfrm>
          <a:off x="0" y="3400425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72" name="AutoShape 72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73" name="AutoShape 73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74" name="AutoShape 74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75" name="AutoShape 75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76" name="AutoShape 76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266700</xdr:colOff>
      <xdr:row>24</xdr:row>
      <xdr:rowOff>0</xdr:rowOff>
    </xdr:to>
    <xdr:sp>
      <xdr:nvSpPr>
        <xdr:cNvPr id="77" name="AutoShape 77" descr="HPI-cup 2003&#10;13 - 16 januar"/>
        <xdr:cNvSpPr>
          <a:spLocks/>
        </xdr:cNvSpPr>
      </xdr:nvSpPr>
      <xdr:spPr>
        <a:xfrm>
          <a:off x="0" y="3400425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78" name="AutoShape 78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79" name="AutoShape 79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0" name="AutoShape 80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1" name="AutoShape 81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2" name="AutoShape 82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238125</xdr:colOff>
      <xdr:row>24</xdr:row>
      <xdr:rowOff>0</xdr:rowOff>
    </xdr:to>
    <xdr:sp>
      <xdr:nvSpPr>
        <xdr:cNvPr id="83" name="AutoShape 83" descr="HPI-cup 2003&#10;13 - 16 januar"/>
        <xdr:cNvSpPr>
          <a:spLocks/>
        </xdr:cNvSpPr>
      </xdr:nvSpPr>
      <xdr:spPr>
        <a:xfrm>
          <a:off x="0" y="3400425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4" name="AutoShape 84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5" name="AutoShape 85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6" name="AutoShape 86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7" name="AutoShape 87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88" name="AutoShape 88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238125</xdr:colOff>
      <xdr:row>24</xdr:row>
      <xdr:rowOff>0</xdr:rowOff>
    </xdr:to>
    <xdr:sp>
      <xdr:nvSpPr>
        <xdr:cNvPr id="89" name="AutoShape 89" descr="HPI-cup 2003&#10;13 - 16 januar"/>
        <xdr:cNvSpPr>
          <a:spLocks/>
        </xdr:cNvSpPr>
      </xdr:nvSpPr>
      <xdr:spPr>
        <a:xfrm>
          <a:off x="0" y="3400425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0" name="AutoShape 90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1" name="AutoShape 91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2" name="AutoShape 92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3" name="AutoShape 93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4" name="AutoShape 94" descr="HPI-cup 2003&#10;13 - 16 januar"/>
        <xdr:cNvSpPr>
          <a:spLocks/>
        </xdr:cNvSpPr>
      </xdr:nvSpPr>
      <xdr:spPr>
        <a:xfrm>
          <a:off x="0" y="3400425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" name="AutoShape 95" descr="HPI-cup 2003&#10;13 - 16 januar"/>
        <xdr:cNvSpPr>
          <a:spLocks/>
        </xdr:cNvSpPr>
      </xdr:nvSpPr>
      <xdr:spPr>
        <a:xfrm>
          <a:off x="1962150" y="52578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" name="AutoShape 96" descr="HPI-cup 2003&#10;13 - 16 januar"/>
        <xdr:cNvSpPr>
          <a:spLocks/>
        </xdr:cNvSpPr>
      </xdr:nvSpPr>
      <xdr:spPr>
        <a:xfrm>
          <a:off x="1962150" y="52578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" name="AutoShape 97" descr="HPI-cup 2003&#10;13 - 16 januar"/>
        <xdr:cNvSpPr>
          <a:spLocks/>
        </xdr:cNvSpPr>
      </xdr:nvSpPr>
      <xdr:spPr>
        <a:xfrm>
          <a:off x="1962150" y="52578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8" name="AutoShape 98" descr="HPI-cup 2003&#10;13 - 16 januar"/>
        <xdr:cNvSpPr>
          <a:spLocks/>
        </xdr:cNvSpPr>
      </xdr:nvSpPr>
      <xdr:spPr>
        <a:xfrm>
          <a:off x="1962150" y="52578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" name="AutoShape 99" descr="HPI-cup 2003&#10;13 - 16 januar"/>
        <xdr:cNvSpPr>
          <a:spLocks/>
        </xdr:cNvSpPr>
      </xdr:nvSpPr>
      <xdr:spPr>
        <a:xfrm>
          <a:off x="1962150" y="52578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" name="AutoShape 100" descr="HPI-cup 2003&#10;13 - 16 januar"/>
        <xdr:cNvSpPr>
          <a:spLocks/>
        </xdr:cNvSpPr>
      </xdr:nvSpPr>
      <xdr:spPr>
        <a:xfrm>
          <a:off x="1962150" y="4819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" name="AutoShape 101" descr="HPI-cup 2003&#10;13 - 16 januar"/>
        <xdr:cNvSpPr>
          <a:spLocks/>
        </xdr:cNvSpPr>
      </xdr:nvSpPr>
      <xdr:spPr>
        <a:xfrm>
          <a:off x="1962150" y="4819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" name="AutoShape 102" descr="HPI-cup 2003&#10;13 - 16 januar"/>
        <xdr:cNvSpPr>
          <a:spLocks/>
        </xdr:cNvSpPr>
      </xdr:nvSpPr>
      <xdr:spPr>
        <a:xfrm>
          <a:off x="1962150" y="4819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" name="AutoShape 103" descr="HPI-cup 2003&#10;13 - 16 januar"/>
        <xdr:cNvSpPr>
          <a:spLocks/>
        </xdr:cNvSpPr>
      </xdr:nvSpPr>
      <xdr:spPr>
        <a:xfrm>
          <a:off x="1962150" y="4819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" name="AutoShape 104" descr="HPI-cup 2003&#10;13 - 16 januar"/>
        <xdr:cNvSpPr>
          <a:spLocks/>
        </xdr:cNvSpPr>
      </xdr:nvSpPr>
      <xdr:spPr>
        <a:xfrm>
          <a:off x="1962150" y="481965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" name="AutoShape 105" descr="HPI-cup 2003&#10;13 - 16 januar"/>
        <xdr:cNvSpPr>
          <a:spLocks/>
        </xdr:cNvSpPr>
      </xdr:nvSpPr>
      <xdr:spPr>
        <a:xfrm>
          <a:off x="361950" y="52578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" name="AutoShape 106" descr="HPI-cup 2003&#10;13 - 16 januar"/>
        <xdr:cNvSpPr>
          <a:spLocks/>
        </xdr:cNvSpPr>
      </xdr:nvSpPr>
      <xdr:spPr>
        <a:xfrm>
          <a:off x="361950" y="52578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" name="AutoShape 107" descr="HPI-cup 2003&#10;13 - 16 januar"/>
        <xdr:cNvSpPr>
          <a:spLocks/>
        </xdr:cNvSpPr>
      </xdr:nvSpPr>
      <xdr:spPr>
        <a:xfrm>
          <a:off x="361950" y="52578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" name="AutoShape 108" descr="HPI-cup 2003&#10;13 - 16 januar"/>
        <xdr:cNvSpPr>
          <a:spLocks/>
        </xdr:cNvSpPr>
      </xdr:nvSpPr>
      <xdr:spPr>
        <a:xfrm>
          <a:off x="361950" y="52578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" name="AutoShape 109" descr="HPI-cup 2003&#10;13 - 16 januar"/>
        <xdr:cNvSpPr>
          <a:spLocks/>
        </xdr:cNvSpPr>
      </xdr:nvSpPr>
      <xdr:spPr>
        <a:xfrm>
          <a:off x="361950" y="52578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" name="AutoShape 110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" name="AutoShape 111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2" name="AutoShape 112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3" name="AutoShape 113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" name="AutoShape 114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5" name="AutoShape 115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6" name="AutoShape 116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7" name="AutoShape 117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8" name="AutoShape 118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9" name="AutoShape 119" descr="HPI-cup 2003&#10;13 - 16 januar"/>
        <xdr:cNvSpPr>
          <a:spLocks/>
        </xdr:cNvSpPr>
      </xdr:nvSpPr>
      <xdr:spPr>
        <a:xfrm>
          <a:off x="361950" y="481965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12</xdr:col>
      <xdr:colOff>266700</xdr:colOff>
      <xdr:row>4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228600" y="133350"/>
          <a:ext cx="5448300" cy="7239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2015 
Resultater junior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228600" y="15906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228600" y="15906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228600" y="15906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228600" y="15906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228600" y="15906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228600" y="45624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12</xdr:col>
      <xdr:colOff>266700</xdr:colOff>
      <xdr:row>25</xdr:row>
      <xdr:rowOff>0</xdr:rowOff>
    </xdr:to>
    <xdr:sp>
      <xdr:nvSpPr>
        <xdr:cNvPr id="13" name="AutoShape 13" descr="HPI-cup 2003&#10;13 - 16 januar"/>
        <xdr:cNvSpPr>
          <a:spLocks/>
        </xdr:cNvSpPr>
      </xdr:nvSpPr>
      <xdr:spPr>
        <a:xfrm>
          <a:off x="228600" y="4562475"/>
          <a:ext cx="54483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4" name="AutoShape 14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5" name="AutoShape 15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6" name="AutoShape 16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7" name="AutoShape 17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8" name="AutoShape 18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19" name="AutoShape 19" descr="HPI-cup 2003&#10;13 - 16 januar"/>
        <xdr:cNvSpPr>
          <a:spLocks/>
        </xdr:cNvSpPr>
      </xdr:nvSpPr>
      <xdr:spPr>
        <a:xfrm>
          <a:off x="228600" y="45624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0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1" name="AutoShape 21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2" name="AutoShape 22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3" name="AutoShape 23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4" name="AutoShape 24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25" name="AutoShape 25" descr="HPI-cup 2003&#10;13 - 16 januar"/>
        <xdr:cNvSpPr>
          <a:spLocks/>
        </xdr:cNvSpPr>
      </xdr:nvSpPr>
      <xdr:spPr>
        <a:xfrm>
          <a:off x="228600" y="45624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6" name="AutoShape 26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7" name="AutoShape 27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8" name="AutoShape 28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9" name="AutoShape 29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0" name="AutoShape 30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1" name="AutoShape 31" descr="HPI-cup 2003&#10;13 - 16 januar"/>
        <xdr:cNvSpPr>
          <a:spLocks/>
        </xdr:cNvSpPr>
      </xdr:nvSpPr>
      <xdr:spPr>
        <a:xfrm>
          <a:off x="228600" y="35718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2" name="AutoShape 32" descr="HPI-cup 2003&#10;13 - 16 januar"/>
        <xdr:cNvSpPr>
          <a:spLocks/>
        </xdr:cNvSpPr>
      </xdr:nvSpPr>
      <xdr:spPr>
        <a:xfrm>
          <a:off x="228600" y="35718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3" name="AutoShape 33" descr="HPI-cup 2003&#10;13 - 16 januar"/>
        <xdr:cNvSpPr>
          <a:spLocks/>
        </xdr:cNvSpPr>
      </xdr:nvSpPr>
      <xdr:spPr>
        <a:xfrm>
          <a:off x="228600" y="35718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4" name="AutoShape 34" descr="HPI-cup 2003&#10;13 - 16 januar"/>
        <xdr:cNvSpPr>
          <a:spLocks/>
        </xdr:cNvSpPr>
      </xdr:nvSpPr>
      <xdr:spPr>
        <a:xfrm>
          <a:off x="228600" y="35718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5" name="AutoShape 35" descr="HPI-cup 2003&#10;13 - 16 januar"/>
        <xdr:cNvSpPr>
          <a:spLocks/>
        </xdr:cNvSpPr>
      </xdr:nvSpPr>
      <xdr:spPr>
        <a:xfrm>
          <a:off x="228600" y="35718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12</xdr:col>
      <xdr:colOff>266700</xdr:colOff>
      <xdr:row>25</xdr:row>
      <xdr:rowOff>0</xdr:rowOff>
    </xdr:to>
    <xdr:sp>
      <xdr:nvSpPr>
        <xdr:cNvPr id="36" name="AutoShape 36" descr="HPI-cup 2003&#10;13 - 16 januar"/>
        <xdr:cNvSpPr>
          <a:spLocks/>
        </xdr:cNvSpPr>
      </xdr:nvSpPr>
      <xdr:spPr>
        <a:xfrm>
          <a:off x="228600" y="4562475"/>
          <a:ext cx="54483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2013 
Resultater juniorer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7" name="AutoShape 37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8" name="AutoShape 38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9" name="AutoShape 39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0" name="AutoShape 40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1" name="AutoShape 41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42" name="AutoShape 42" descr="HPI-cup 2003&#10;13 - 16 januar"/>
        <xdr:cNvSpPr>
          <a:spLocks/>
        </xdr:cNvSpPr>
      </xdr:nvSpPr>
      <xdr:spPr>
        <a:xfrm>
          <a:off x="228600" y="45624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3" name="AutoShape 43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4" name="AutoShape 44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5" name="AutoShape 45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6" name="AutoShape 46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7" name="AutoShape 47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12</xdr:col>
      <xdr:colOff>266700</xdr:colOff>
      <xdr:row>25</xdr:row>
      <xdr:rowOff>0</xdr:rowOff>
    </xdr:to>
    <xdr:sp>
      <xdr:nvSpPr>
        <xdr:cNvPr id="48" name="AutoShape 48" descr="HPI-cup 2003&#10;13 - 16 januar"/>
        <xdr:cNvSpPr>
          <a:spLocks/>
        </xdr:cNvSpPr>
      </xdr:nvSpPr>
      <xdr:spPr>
        <a:xfrm>
          <a:off x="228600" y="4562475"/>
          <a:ext cx="54483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9" name="AutoShape 49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0" name="AutoShape 50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1" name="AutoShape 51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2" name="AutoShape 52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3" name="AutoShape 53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54" name="AutoShape 54" descr="HPI-cup 2003&#10;13 - 16 januar"/>
        <xdr:cNvSpPr>
          <a:spLocks/>
        </xdr:cNvSpPr>
      </xdr:nvSpPr>
      <xdr:spPr>
        <a:xfrm>
          <a:off x="228600" y="45624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5" name="AutoShape 55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6" name="AutoShape 56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7" name="AutoShape 57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8" name="AutoShape 58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9" name="AutoShape 59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238125</xdr:colOff>
      <xdr:row>25</xdr:row>
      <xdr:rowOff>0</xdr:rowOff>
    </xdr:to>
    <xdr:sp>
      <xdr:nvSpPr>
        <xdr:cNvPr id="60" name="AutoShape 60" descr="HPI-cup 2003&#10;13 - 16 januar"/>
        <xdr:cNvSpPr>
          <a:spLocks/>
        </xdr:cNvSpPr>
      </xdr:nvSpPr>
      <xdr:spPr>
        <a:xfrm>
          <a:off x="228600" y="4562475"/>
          <a:ext cx="30099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1" name="AutoShape 61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2" name="AutoShape 62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3" name="AutoShape 63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4" name="AutoShape 64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5" name="AutoShape 65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6" name="AutoShape 66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7" name="AutoShape 67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8" name="AutoShape 68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9" name="AutoShape 69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70" name="AutoShape 70" descr="HPI-cup 2003&#10;13 - 16 januar"/>
        <xdr:cNvSpPr>
          <a:spLocks/>
        </xdr:cNvSpPr>
      </xdr:nvSpPr>
      <xdr:spPr>
        <a:xfrm>
          <a:off x="228600" y="45624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1" name="AutoShape 71" descr="HPI-cup 2003&#10;13 - 16 januar"/>
        <xdr:cNvSpPr>
          <a:spLocks/>
        </xdr:cNvSpPr>
      </xdr:nvSpPr>
      <xdr:spPr>
        <a:xfrm>
          <a:off x="228600" y="30765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2" name="AutoShape 72" descr="HPI-cup 2003&#10;13 - 16 januar"/>
        <xdr:cNvSpPr>
          <a:spLocks/>
        </xdr:cNvSpPr>
      </xdr:nvSpPr>
      <xdr:spPr>
        <a:xfrm>
          <a:off x="228600" y="30765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3" name="AutoShape 73" descr="HPI-cup 2003&#10;13 - 16 januar"/>
        <xdr:cNvSpPr>
          <a:spLocks/>
        </xdr:cNvSpPr>
      </xdr:nvSpPr>
      <xdr:spPr>
        <a:xfrm>
          <a:off x="228600" y="30765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4" name="AutoShape 74" descr="HPI-cup 2003&#10;13 - 16 januar"/>
        <xdr:cNvSpPr>
          <a:spLocks/>
        </xdr:cNvSpPr>
      </xdr:nvSpPr>
      <xdr:spPr>
        <a:xfrm>
          <a:off x="228600" y="30765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5" name="AutoShape 75" descr="HPI-cup 2003&#10;13 - 16 januar"/>
        <xdr:cNvSpPr>
          <a:spLocks/>
        </xdr:cNvSpPr>
      </xdr:nvSpPr>
      <xdr:spPr>
        <a:xfrm>
          <a:off x="228600" y="3076575"/>
          <a:ext cx="46767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A88" sqref="A88"/>
    </sheetView>
  </sheetViews>
  <sheetFormatPr defaultColWidth="11.421875" defaultRowHeight="12.75"/>
  <cols>
    <col min="1" max="1" width="5.421875" style="50" customWidth="1"/>
    <col min="2" max="2" width="24.00390625" style="0" customWidth="1"/>
    <col min="3" max="8" width="6.7109375" style="0" customWidth="1"/>
    <col min="9" max="9" width="8.57421875" style="0" customWidth="1"/>
    <col min="10" max="10" width="6.140625" style="0" customWidth="1"/>
    <col min="11" max="11" width="9.140625" style="0" customWidth="1"/>
    <col min="12" max="12" width="0.5625" style="0" customWidth="1"/>
    <col min="13" max="13" width="0.71875" style="0" customWidth="1"/>
    <col min="14" max="14" width="0.2890625" style="0" customWidth="1"/>
  </cols>
  <sheetData>
    <row r="1" spans="1:14" ht="6.75" customHeight="1">
      <c r="A1" s="2"/>
      <c r="B1" s="1"/>
      <c r="C1" s="2"/>
      <c r="D1" s="2"/>
      <c r="E1" s="2"/>
      <c r="F1" s="2"/>
      <c r="G1" s="2"/>
      <c r="H1" s="2"/>
      <c r="I1" s="3"/>
      <c r="J1" s="3"/>
      <c r="K1" s="4"/>
      <c r="L1" s="5"/>
      <c r="M1" s="5"/>
      <c r="N1" s="5"/>
    </row>
    <row r="2" spans="1:14" ht="3" customHeight="1">
      <c r="A2" s="7"/>
      <c r="B2" s="6"/>
      <c r="C2" s="7"/>
      <c r="D2" s="7"/>
      <c r="E2" s="7"/>
      <c r="F2" s="7"/>
      <c r="G2" s="7"/>
      <c r="H2" s="7"/>
      <c r="I2" s="8"/>
      <c r="J2" s="8"/>
      <c r="K2" s="9"/>
      <c r="L2" s="10"/>
      <c r="M2" s="11"/>
      <c r="N2" s="5"/>
    </row>
    <row r="3" spans="1:14" ht="45" customHeight="1">
      <c r="A3" s="13"/>
      <c r="B3" s="12"/>
      <c r="C3" s="13"/>
      <c r="D3" s="13"/>
      <c r="E3" s="13"/>
      <c r="F3" s="13"/>
      <c r="G3" s="13"/>
      <c r="H3" s="13"/>
      <c r="I3" s="14"/>
      <c r="J3" s="14"/>
      <c r="K3" s="15"/>
      <c r="L3" s="16"/>
      <c r="M3" s="17"/>
      <c r="N3" s="5"/>
    </row>
    <row r="4" spans="1:14" ht="12.7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9"/>
      <c r="M4" s="20"/>
      <c r="N4" s="18"/>
    </row>
    <row r="5" spans="1:14" ht="12.75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9"/>
      <c r="M5" s="20"/>
      <c r="N5" s="18"/>
    </row>
    <row r="6" spans="1:14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2"/>
      <c r="L6" s="23"/>
      <c r="M6" s="20"/>
      <c r="N6" s="18"/>
    </row>
    <row r="7" spans="1:14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5"/>
      <c r="L7" s="24"/>
      <c r="M7" s="26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27"/>
      <c r="L8" s="18"/>
      <c r="M8" s="18"/>
      <c r="N8" s="18"/>
    </row>
    <row r="9" spans="1:14" ht="37.5">
      <c r="A9" s="28" t="s">
        <v>19</v>
      </c>
      <c r="B9" s="28" t="s">
        <v>0</v>
      </c>
      <c r="C9" s="29" t="s">
        <v>1</v>
      </c>
      <c r="D9" s="30" t="s">
        <v>2</v>
      </c>
      <c r="E9" s="29" t="s">
        <v>3</v>
      </c>
      <c r="F9" s="30" t="s">
        <v>4</v>
      </c>
      <c r="G9" s="29" t="s">
        <v>5</v>
      </c>
      <c r="H9" s="30" t="s">
        <v>6</v>
      </c>
      <c r="I9" s="31" t="s">
        <v>7</v>
      </c>
      <c r="J9" s="31" t="s">
        <v>8</v>
      </c>
      <c r="K9" s="107" t="s">
        <v>9</v>
      </c>
      <c r="L9" s="108"/>
      <c r="M9" s="108"/>
      <c r="N9" s="109"/>
    </row>
    <row r="10" spans="1:22" s="70" customFormat="1" ht="19.5" customHeight="1">
      <c r="A10" s="66" t="s">
        <v>43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8"/>
      <c r="Q10" s="69"/>
      <c r="S10" s="71"/>
      <c r="T10" s="72"/>
      <c r="U10" s="73"/>
      <c r="V10" s="72"/>
    </row>
    <row r="11" spans="1:14" ht="15" customHeight="1">
      <c r="A11" s="48">
        <v>1</v>
      </c>
      <c r="B11" s="32" t="s">
        <v>10</v>
      </c>
      <c r="C11" s="34">
        <v>256</v>
      </c>
      <c r="D11" s="33">
        <v>214</v>
      </c>
      <c r="E11" s="33">
        <v>216</v>
      </c>
      <c r="F11" s="33">
        <v>228</v>
      </c>
      <c r="G11" s="33">
        <v>236</v>
      </c>
      <c r="H11" s="35">
        <v>205</v>
      </c>
      <c r="I11" s="36">
        <f aca="true" t="shared" si="0" ref="I11:I23">SUM(C11:H11)/6</f>
        <v>225.83333333333334</v>
      </c>
      <c r="J11" s="33">
        <v>0</v>
      </c>
      <c r="K11" s="37">
        <f aca="true" t="shared" si="1" ref="K11:K23">SUM(C11:H11,J11)</f>
        <v>1355</v>
      </c>
      <c r="L11" s="38"/>
      <c r="M11" s="38"/>
      <c r="N11" s="39"/>
    </row>
    <row r="12" spans="1:14" ht="15" customHeight="1">
      <c r="A12" s="49">
        <v>2</v>
      </c>
      <c r="B12" s="118" t="s">
        <v>11</v>
      </c>
      <c r="C12" s="41">
        <v>207</v>
      </c>
      <c r="D12" s="35">
        <v>257</v>
      </c>
      <c r="E12" s="35">
        <v>215</v>
      </c>
      <c r="F12" s="35">
        <v>204</v>
      </c>
      <c r="G12" s="35">
        <v>167</v>
      </c>
      <c r="H12" s="35">
        <v>217</v>
      </c>
      <c r="I12" s="36">
        <f>SUM(C12:H12)/6</f>
        <v>211.16666666666666</v>
      </c>
      <c r="J12" s="35">
        <v>0</v>
      </c>
      <c r="K12" s="37">
        <f>SUM(C12:H12,J12)</f>
        <v>1267</v>
      </c>
      <c r="L12" s="38"/>
      <c r="M12" s="38"/>
      <c r="N12" s="39"/>
    </row>
    <row r="13" spans="1:14" ht="15" customHeight="1">
      <c r="A13" s="48">
        <v>3</v>
      </c>
      <c r="B13" s="118" t="s">
        <v>12</v>
      </c>
      <c r="C13" s="41">
        <v>226</v>
      </c>
      <c r="D13" s="35">
        <v>194</v>
      </c>
      <c r="E13" s="35">
        <v>210</v>
      </c>
      <c r="F13" s="35">
        <v>205</v>
      </c>
      <c r="G13" s="35">
        <v>216</v>
      </c>
      <c r="H13" s="35">
        <v>180</v>
      </c>
      <c r="I13" s="36">
        <f t="shared" si="0"/>
        <v>205.16666666666666</v>
      </c>
      <c r="J13" s="35">
        <v>0</v>
      </c>
      <c r="K13" s="37">
        <f t="shared" si="1"/>
        <v>1231</v>
      </c>
      <c r="L13" s="38"/>
      <c r="M13" s="38"/>
      <c r="N13" s="39"/>
    </row>
    <row r="14" spans="1:14" ht="15" customHeight="1">
      <c r="A14" s="48">
        <v>4</v>
      </c>
      <c r="B14" s="118" t="s">
        <v>20</v>
      </c>
      <c r="C14" s="41">
        <v>214</v>
      </c>
      <c r="D14" s="35">
        <v>140</v>
      </c>
      <c r="E14" s="35">
        <v>233</v>
      </c>
      <c r="F14" s="35">
        <v>203</v>
      </c>
      <c r="G14" s="35">
        <v>183</v>
      </c>
      <c r="H14" s="35">
        <v>160</v>
      </c>
      <c r="I14" s="36">
        <f t="shared" si="0"/>
        <v>188.83333333333334</v>
      </c>
      <c r="J14" s="35">
        <v>0</v>
      </c>
      <c r="K14" s="37">
        <f t="shared" si="1"/>
        <v>1133</v>
      </c>
      <c r="L14" s="38"/>
      <c r="M14" s="38"/>
      <c r="N14" s="39"/>
    </row>
    <row r="15" spans="1:14" ht="15" customHeight="1" hidden="1">
      <c r="A15" s="48">
        <v>5</v>
      </c>
      <c r="B15" s="119" t="s">
        <v>14</v>
      </c>
      <c r="C15" s="41"/>
      <c r="D15" s="35"/>
      <c r="E15" s="35"/>
      <c r="F15" s="35"/>
      <c r="G15" s="35"/>
      <c r="H15" s="35"/>
      <c r="I15" s="36">
        <f t="shared" si="0"/>
        <v>0</v>
      </c>
      <c r="J15" s="35">
        <v>0</v>
      </c>
      <c r="K15" s="37">
        <f t="shared" si="1"/>
        <v>0</v>
      </c>
      <c r="L15" s="38"/>
      <c r="M15" s="38"/>
      <c r="N15" s="39"/>
    </row>
    <row r="16" spans="1:14" ht="15" customHeight="1">
      <c r="A16" s="48">
        <v>5</v>
      </c>
      <c r="B16" s="46" t="s">
        <v>16</v>
      </c>
      <c r="C16" s="43">
        <v>149</v>
      </c>
      <c r="D16" s="44">
        <v>203</v>
      </c>
      <c r="E16" s="44">
        <v>198</v>
      </c>
      <c r="F16" s="44">
        <v>191</v>
      </c>
      <c r="G16" s="44">
        <v>159</v>
      </c>
      <c r="H16" s="44">
        <v>140</v>
      </c>
      <c r="I16" s="36">
        <f>SUM(C16:H16)/6</f>
        <v>173.33333333333334</v>
      </c>
      <c r="J16" s="44">
        <v>0</v>
      </c>
      <c r="K16" s="37">
        <f>SUM(C16:H16,J16)</f>
        <v>1040</v>
      </c>
      <c r="L16" s="38"/>
      <c r="M16" s="38"/>
      <c r="N16" s="39"/>
    </row>
    <row r="17" spans="1:14" ht="15" customHeight="1" hidden="1">
      <c r="A17" s="49">
        <v>6</v>
      </c>
      <c r="B17" s="120" t="s">
        <v>21</v>
      </c>
      <c r="C17" s="45"/>
      <c r="D17" s="46"/>
      <c r="E17" s="46"/>
      <c r="F17" s="46"/>
      <c r="G17" s="46"/>
      <c r="H17" s="44"/>
      <c r="I17" s="36">
        <f t="shared" si="0"/>
        <v>0</v>
      </c>
      <c r="J17" s="46">
        <v>0</v>
      </c>
      <c r="K17" s="37">
        <f t="shared" si="1"/>
        <v>0</v>
      </c>
      <c r="L17" s="38"/>
      <c r="M17" s="38"/>
      <c r="N17" s="39"/>
    </row>
    <row r="18" spans="1:14" ht="15" customHeight="1" hidden="1">
      <c r="A18" s="48">
        <v>7</v>
      </c>
      <c r="B18" s="120" t="s">
        <v>22</v>
      </c>
      <c r="C18" s="43"/>
      <c r="D18" s="44"/>
      <c r="E18" s="44"/>
      <c r="F18" s="44"/>
      <c r="G18" s="44"/>
      <c r="H18" s="44"/>
      <c r="I18" s="36">
        <f t="shared" si="0"/>
        <v>0</v>
      </c>
      <c r="J18" s="44">
        <v>0</v>
      </c>
      <c r="K18" s="37">
        <f t="shared" si="1"/>
        <v>0</v>
      </c>
      <c r="L18" s="38"/>
      <c r="M18" s="38"/>
      <c r="N18" s="39"/>
    </row>
    <row r="19" spans="1:14" ht="15" customHeight="1" hidden="1">
      <c r="A19" s="49">
        <v>8</v>
      </c>
      <c r="B19" s="120" t="s">
        <v>23</v>
      </c>
      <c r="C19" s="43"/>
      <c r="D19" s="44"/>
      <c r="E19" s="44"/>
      <c r="F19" s="44"/>
      <c r="G19" s="44"/>
      <c r="H19" s="44"/>
      <c r="I19" s="36">
        <f t="shared" si="0"/>
        <v>0</v>
      </c>
      <c r="J19" s="44">
        <v>0</v>
      </c>
      <c r="K19" s="37">
        <f t="shared" si="1"/>
        <v>0</v>
      </c>
      <c r="L19" s="38"/>
      <c r="M19" s="38"/>
      <c r="N19" s="39"/>
    </row>
    <row r="20" spans="1:14" ht="15" customHeight="1">
      <c r="A20" s="49">
        <v>6</v>
      </c>
      <c r="B20" s="46" t="s">
        <v>15</v>
      </c>
      <c r="C20" s="41">
        <v>174</v>
      </c>
      <c r="D20" s="35">
        <v>202</v>
      </c>
      <c r="E20" s="35">
        <v>119</v>
      </c>
      <c r="F20" s="35">
        <v>169</v>
      </c>
      <c r="G20" s="35">
        <v>189</v>
      </c>
      <c r="H20" s="35">
        <v>170</v>
      </c>
      <c r="I20" s="36">
        <f t="shared" si="0"/>
        <v>170.5</v>
      </c>
      <c r="J20" s="35">
        <v>0</v>
      </c>
      <c r="K20" s="37">
        <f t="shared" si="1"/>
        <v>1023</v>
      </c>
      <c r="L20" s="38"/>
      <c r="M20" s="38"/>
      <c r="N20" s="39"/>
    </row>
    <row r="21" spans="1:14" ht="15" customHeight="1">
      <c r="A21" s="49">
        <v>7</v>
      </c>
      <c r="B21" s="120" t="s">
        <v>18</v>
      </c>
      <c r="C21" s="43">
        <v>129</v>
      </c>
      <c r="D21" s="44">
        <v>181</v>
      </c>
      <c r="E21" s="44">
        <v>132</v>
      </c>
      <c r="F21" s="44">
        <v>152</v>
      </c>
      <c r="G21" s="44">
        <v>127</v>
      </c>
      <c r="H21" s="44">
        <v>152</v>
      </c>
      <c r="I21" s="36">
        <f>SUM(C21:H21)/6</f>
        <v>145.5</v>
      </c>
      <c r="J21" s="44">
        <v>0</v>
      </c>
      <c r="K21" s="37">
        <f t="shared" si="1"/>
        <v>873</v>
      </c>
      <c r="L21" s="38"/>
      <c r="M21" s="38"/>
      <c r="N21" s="39"/>
    </row>
    <row r="22" spans="1:14" ht="12.75" hidden="1">
      <c r="A22" s="49">
        <v>11</v>
      </c>
      <c r="B22" s="47" t="s">
        <v>24</v>
      </c>
      <c r="C22" s="45"/>
      <c r="D22" s="46"/>
      <c r="E22" s="46"/>
      <c r="F22" s="46"/>
      <c r="G22" s="46"/>
      <c r="H22" s="44"/>
      <c r="I22" s="36">
        <f t="shared" si="0"/>
        <v>0</v>
      </c>
      <c r="J22" s="46">
        <v>0</v>
      </c>
      <c r="K22" s="37">
        <f t="shared" si="1"/>
        <v>0</v>
      </c>
      <c r="L22" s="38"/>
      <c r="M22" s="38"/>
      <c r="N22" s="39"/>
    </row>
    <row r="23" spans="1:14" ht="12.75" hidden="1">
      <c r="A23" s="49">
        <v>12</v>
      </c>
      <c r="B23" s="47" t="s">
        <v>13</v>
      </c>
      <c r="C23" s="43"/>
      <c r="D23" s="44"/>
      <c r="E23" s="44"/>
      <c r="F23" s="44"/>
      <c r="G23" s="44"/>
      <c r="H23" s="44"/>
      <c r="I23" s="36">
        <f t="shared" si="0"/>
        <v>0</v>
      </c>
      <c r="J23" s="44">
        <v>0</v>
      </c>
      <c r="K23" s="37">
        <f t="shared" si="1"/>
        <v>0</v>
      </c>
      <c r="L23" s="38"/>
      <c r="M23" s="38"/>
      <c r="N23" s="39"/>
    </row>
    <row r="24" spans="1:14" ht="12.75" hidden="1">
      <c r="A24" s="48">
        <v>13</v>
      </c>
      <c r="B24" s="47" t="s">
        <v>17</v>
      </c>
      <c r="C24" s="43"/>
      <c r="D24" s="44"/>
      <c r="E24" s="44"/>
      <c r="F24" s="44"/>
      <c r="G24" s="44"/>
      <c r="H24" s="44"/>
      <c r="I24" s="36">
        <f>SUM(C24:H24)/6</f>
        <v>0</v>
      </c>
      <c r="J24" s="44">
        <v>0</v>
      </c>
      <c r="K24" s="37">
        <f>SUM(C24:H24,J24)</f>
        <v>0</v>
      </c>
      <c r="L24" s="38"/>
      <c r="M24" s="38"/>
      <c r="N24" s="39"/>
    </row>
    <row r="25" spans="1:14" ht="12.75" hidden="1">
      <c r="A25" s="48">
        <v>14</v>
      </c>
      <c r="B25" s="42"/>
      <c r="C25" s="34"/>
      <c r="D25" s="33"/>
      <c r="E25" s="33"/>
      <c r="F25" s="33"/>
      <c r="G25" s="33"/>
      <c r="H25" s="35"/>
      <c r="I25" s="36">
        <f>SUM(C25:H25)/6</f>
        <v>0</v>
      </c>
      <c r="J25" s="33">
        <v>0</v>
      </c>
      <c r="K25" s="37">
        <f>SUM(C25:H25,J25)</f>
        <v>0</v>
      </c>
      <c r="L25" s="38"/>
      <c r="M25" s="38"/>
      <c r="N25" s="39"/>
    </row>
    <row r="27" spans="1:22" s="70" customFormat="1" ht="19.5" customHeight="1">
      <c r="A27" s="66" t="s">
        <v>27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68"/>
      <c r="Q27" s="69"/>
      <c r="S27" s="71"/>
      <c r="T27" s="72"/>
      <c r="U27" s="73"/>
      <c r="V27" s="72"/>
    </row>
    <row r="28" spans="1:22" s="84" customFormat="1" ht="15" customHeight="1">
      <c r="A28" s="74">
        <v>1</v>
      </c>
      <c r="B28" s="40" t="s">
        <v>28</v>
      </c>
      <c r="C28" s="77">
        <v>109</v>
      </c>
      <c r="D28" s="78">
        <v>138</v>
      </c>
      <c r="E28" s="78">
        <v>136</v>
      </c>
      <c r="F28" s="78">
        <v>159</v>
      </c>
      <c r="G28" s="78">
        <v>146</v>
      </c>
      <c r="H28" s="78">
        <v>136</v>
      </c>
      <c r="I28" s="36">
        <f>SUM(C28:H28)/6</f>
        <v>137.33333333333334</v>
      </c>
      <c r="J28" s="33">
        <v>64</v>
      </c>
      <c r="K28" s="37">
        <f>SUM(C28:H28,J28)</f>
        <v>888</v>
      </c>
      <c r="L28" s="79">
        <f>SUM(D28:I28,K28)</f>
        <v>1740.3333333333335</v>
      </c>
      <c r="M28" s="80"/>
      <c r="N28" s="80"/>
      <c r="O28" s="82"/>
      <c r="P28" s="82"/>
      <c r="Q28" s="83"/>
      <c r="S28" s="85"/>
      <c r="T28" s="86"/>
      <c r="U28" s="87"/>
      <c r="V28" s="86"/>
    </row>
    <row r="29" spans="1:22" s="84" customFormat="1" ht="15" customHeight="1">
      <c r="A29" s="74">
        <v>2</v>
      </c>
      <c r="B29" s="119" t="s">
        <v>29</v>
      </c>
      <c r="C29" s="76">
        <v>58</v>
      </c>
      <c r="D29" s="76">
        <v>64</v>
      </c>
      <c r="E29" s="76">
        <v>85</v>
      </c>
      <c r="F29" s="76">
        <v>77</v>
      </c>
      <c r="G29" s="76">
        <v>93</v>
      </c>
      <c r="H29" s="76">
        <v>117</v>
      </c>
      <c r="I29" s="36">
        <f>SUM(C29:H29)/6</f>
        <v>82.33333333333333</v>
      </c>
      <c r="J29" s="33">
        <v>64</v>
      </c>
      <c r="K29" s="37">
        <f>SUM(C29:H29,J29)</f>
        <v>558</v>
      </c>
      <c r="L29" s="79">
        <f>SUM(D29:I29,K29)</f>
        <v>1076.3333333333335</v>
      </c>
      <c r="M29" s="80"/>
      <c r="N29" s="80"/>
      <c r="O29" s="82"/>
      <c r="P29" s="82"/>
      <c r="Q29" s="89"/>
      <c r="S29" s="85"/>
      <c r="T29" s="86"/>
      <c r="U29" s="87"/>
      <c r="V29" s="86"/>
    </row>
    <row r="30" spans="1:22" s="70" customFormat="1" ht="19.5" customHeight="1">
      <c r="A30" s="66" t="s">
        <v>30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68"/>
      <c r="Q30" s="69"/>
      <c r="S30" s="71"/>
      <c r="T30" s="72"/>
      <c r="U30" s="73"/>
      <c r="V30" s="72"/>
    </row>
    <row r="31" spans="1:22" s="84" customFormat="1" ht="19.5" customHeight="1" hidden="1">
      <c r="A31" s="74"/>
      <c r="B31" s="75" t="s">
        <v>31</v>
      </c>
      <c r="C31" s="76"/>
      <c r="D31" s="77"/>
      <c r="E31" s="78"/>
      <c r="F31" s="78"/>
      <c r="G31" s="78"/>
      <c r="H31" s="78"/>
      <c r="I31" s="78"/>
      <c r="J31" s="36">
        <f>SUM(D31:I31)/6</f>
        <v>0</v>
      </c>
      <c r="K31" s="77">
        <v>0</v>
      </c>
      <c r="L31" s="79">
        <f aca="true" t="shared" si="2" ref="L31:L37">SUM(D31:I31,K31)</f>
        <v>0</v>
      </c>
      <c r="M31" s="80"/>
      <c r="N31" s="80"/>
      <c r="O31" s="82"/>
      <c r="P31" s="82"/>
      <c r="Q31" s="83"/>
      <c r="S31" s="85"/>
      <c r="T31" s="86"/>
      <c r="U31" s="87"/>
      <c r="V31" s="86"/>
    </row>
    <row r="32" spans="1:22" s="84" customFormat="1" ht="15" customHeight="1">
      <c r="A32" s="74">
        <v>1</v>
      </c>
      <c r="B32" s="47" t="s">
        <v>32</v>
      </c>
      <c r="C32" s="77">
        <v>132</v>
      </c>
      <c r="D32" s="77">
        <v>194</v>
      </c>
      <c r="E32" s="77">
        <v>180</v>
      </c>
      <c r="F32" s="77">
        <v>130</v>
      </c>
      <c r="G32" s="121">
        <v>274</v>
      </c>
      <c r="H32" s="77">
        <v>190</v>
      </c>
      <c r="I32" s="36">
        <f aca="true" t="shared" si="3" ref="I32:I37">SUM(C32:H32)/6</f>
        <v>183.33333333333334</v>
      </c>
      <c r="J32" s="33">
        <v>0</v>
      </c>
      <c r="K32" s="37">
        <f aca="true" t="shared" si="4" ref="K32:K37">SUM(C32:H32,J32)</f>
        <v>1100</v>
      </c>
      <c r="L32" s="79">
        <f t="shared" si="2"/>
        <v>2251.333333333333</v>
      </c>
      <c r="M32" s="80"/>
      <c r="N32" s="80"/>
      <c r="O32" s="82"/>
      <c r="P32" s="82"/>
      <c r="Q32" s="89"/>
      <c r="S32" s="85"/>
      <c r="T32" s="86"/>
      <c r="U32" s="87"/>
      <c r="V32" s="86"/>
    </row>
    <row r="33" spans="1:22" s="84" customFormat="1" ht="15" customHeight="1" hidden="1">
      <c r="A33" s="74"/>
      <c r="B33" s="46"/>
      <c r="C33" s="78"/>
      <c r="D33" s="78"/>
      <c r="E33" s="78"/>
      <c r="F33" s="78"/>
      <c r="G33" s="78"/>
      <c r="H33" s="78"/>
      <c r="I33" s="36">
        <f t="shared" si="3"/>
        <v>0</v>
      </c>
      <c r="J33" s="33">
        <v>0</v>
      </c>
      <c r="K33" s="37">
        <f t="shared" si="4"/>
        <v>0</v>
      </c>
      <c r="L33" s="79">
        <f t="shared" si="2"/>
        <v>0</v>
      </c>
      <c r="M33" s="80"/>
      <c r="N33" s="80"/>
      <c r="O33" s="82"/>
      <c r="P33" s="82"/>
      <c r="Q33" s="89"/>
      <c r="S33" s="85"/>
      <c r="T33" s="86"/>
      <c r="U33" s="87"/>
      <c r="V33" s="86"/>
    </row>
    <row r="34" spans="1:22" s="84" customFormat="1" ht="15" customHeight="1" hidden="1">
      <c r="A34" s="74"/>
      <c r="B34" s="33" t="s">
        <v>33</v>
      </c>
      <c r="C34" s="77"/>
      <c r="D34" s="78"/>
      <c r="E34" s="78"/>
      <c r="F34" s="78"/>
      <c r="G34" s="78"/>
      <c r="H34" s="78"/>
      <c r="I34" s="36">
        <f t="shared" si="3"/>
        <v>0</v>
      </c>
      <c r="J34" s="33">
        <v>0</v>
      </c>
      <c r="K34" s="37">
        <f t="shared" si="4"/>
        <v>0</v>
      </c>
      <c r="L34" s="79">
        <f t="shared" si="2"/>
        <v>0</v>
      </c>
      <c r="M34" s="80"/>
      <c r="N34" s="80"/>
      <c r="O34" s="82"/>
      <c r="P34" s="82"/>
      <c r="Q34" s="83"/>
      <c r="S34" s="85"/>
      <c r="T34" s="86"/>
      <c r="U34" s="87"/>
      <c r="V34" s="86"/>
    </row>
    <row r="35" spans="1:22" s="84" customFormat="1" ht="15" customHeight="1">
      <c r="A35" s="74">
        <v>2</v>
      </c>
      <c r="B35" s="119" t="s">
        <v>34</v>
      </c>
      <c r="C35" s="76">
        <v>144</v>
      </c>
      <c r="D35" s="90">
        <v>215</v>
      </c>
      <c r="E35" s="90">
        <v>178</v>
      </c>
      <c r="F35" s="90">
        <v>185</v>
      </c>
      <c r="G35" s="90">
        <v>161</v>
      </c>
      <c r="H35" s="90">
        <v>200</v>
      </c>
      <c r="I35" s="36">
        <f t="shared" si="3"/>
        <v>180.5</v>
      </c>
      <c r="J35" s="33">
        <v>0</v>
      </c>
      <c r="K35" s="37">
        <f t="shared" si="4"/>
        <v>1083</v>
      </c>
      <c r="L35" s="79">
        <f t="shared" si="2"/>
        <v>2202.5</v>
      </c>
      <c r="M35" s="80"/>
      <c r="N35" s="80"/>
      <c r="O35" s="82"/>
      <c r="P35" s="82"/>
      <c r="Q35" s="89"/>
      <c r="S35" s="85"/>
      <c r="T35" s="86"/>
      <c r="U35" s="87"/>
      <c r="V35" s="86"/>
    </row>
    <row r="36" spans="1:22" s="84" customFormat="1" ht="15" customHeight="1" hidden="1">
      <c r="A36" s="74"/>
      <c r="B36" s="33" t="s">
        <v>35</v>
      </c>
      <c r="C36" s="77"/>
      <c r="D36" s="78"/>
      <c r="E36" s="78"/>
      <c r="F36" s="78"/>
      <c r="G36" s="78"/>
      <c r="H36" s="78"/>
      <c r="I36" s="36">
        <f t="shared" si="3"/>
        <v>0</v>
      </c>
      <c r="J36" s="33">
        <v>0</v>
      </c>
      <c r="K36" s="37">
        <f t="shared" si="4"/>
        <v>0</v>
      </c>
      <c r="L36" s="79">
        <f t="shared" si="2"/>
        <v>0</v>
      </c>
      <c r="M36" s="80"/>
      <c r="N36" s="80"/>
      <c r="O36" s="82"/>
      <c r="P36" s="82"/>
      <c r="Q36" s="83"/>
      <c r="S36" s="85"/>
      <c r="T36" s="86"/>
      <c r="U36" s="87"/>
      <c r="V36" s="86"/>
    </row>
    <row r="37" spans="1:22" s="84" customFormat="1" ht="15" customHeight="1">
      <c r="A37" s="74">
        <v>3</v>
      </c>
      <c r="B37" s="120" t="s">
        <v>36</v>
      </c>
      <c r="C37" s="78">
        <v>225</v>
      </c>
      <c r="D37" s="78">
        <v>136</v>
      </c>
      <c r="E37" s="78">
        <v>132</v>
      </c>
      <c r="F37" s="78">
        <v>203</v>
      </c>
      <c r="G37" s="78">
        <v>150</v>
      </c>
      <c r="H37" s="78">
        <v>177</v>
      </c>
      <c r="I37" s="36">
        <f t="shared" si="3"/>
        <v>170.5</v>
      </c>
      <c r="J37" s="33">
        <v>0</v>
      </c>
      <c r="K37" s="37">
        <f t="shared" si="4"/>
        <v>1023</v>
      </c>
      <c r="L37" s="79">
        <f t="shared" si="2"/>
        <v>1991.5</v>
      </c>
      <c r="M37" s="80"/>
      <c r="N37" s="80"/>
      <c r="O37" s="82"/>
      <c r="P37" s="82"/>
      <c r="Q37" s="89"/>
      <c r="S37" s="85"/>
      <c r="T37" s="86"/>
      <c r="U37" s="87"/>
      <c r="V37" s="86"/>
    </row>
    <row r="38" spans="1:22" s="70" customFormat="1" ht="19.5" customHeight="1">
      <c r="A38" s="66" t="s">
        <v>37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68"/>
      <c r="Q38" s="69"/>
      <c r="S38" s="71"/>
      <c r="T38" s="72"/>
      <c r="U38" s="73"/>
      <c r="V38" s="72"/>
    </row>
    <row r="39" spans="1:22" s="84" customFormat="1" ht="15" customHeight="1">
      <c r="A39" s="74">
        <v>1</v>
      </c>
      <c r="B39" s="42" t="s">
        <v>38</v>
      </c>
      <c r="C39" s="77">
        <v>143</v>
      </c>
      <c r="D39" s="78">
        <v>162</v>
      </c>
      <c r="E39" s="78">
        <v>150</v>
      </c>
      <c r="F39" s="78">
        <v>140</v>
      </c>
      <c r="G39" s="78">
        <v>153</v>
      </c>
      <c r="H39" s="78">
        <v>149</v>
      </c>
      <c r="I39" s="36">
        <f>SUM(C39:H39)/6</f>
        <v>149.5</v>
      </c>
      <c r="J39" s="33">
        <v>0</v>
      </c>
      <c r="K39" s="37">
        <f>SUM(C39:H39,J39)</f>
        <v>897</v>
      </c>
      <c r="L39" s="79">
        <f>SUM(D39:I39,K39)</f>
        <v>1800.5</v>
      </c>
      <c r="M39" s="80"/>
      <c r="N39" s="80"/>
      <c r="O39" s="82"/>
      <c r="P39" s="82"/>
      <c r="Q39" s="89"/>
      <c r="S39" s="85"/>
      <c r="T39" s="86"/>
      <c r="U39" s="87"/>
      <c r="V39" s="86"/>
    </row>
    <row r="40" spans="1:22" s="84" customFormat="1" ht="15" customHeight="1">
      <c r="A40" s="74">
        <v>2</v>
      </c>
      <c r="B40" s="33" t="s">
        <v>39</v>
      </c>
      <c r="C40" s="77">
        <v>123</v>
      </c>
      <c r="D40" s="78">
        <v>109</v>
      </c>
      <c r="E40" s="78">
        <v>118</v>
      </c>
      <c r="F40" s="78">
        <v>153</v>
      </c>
      <c r="G40" s="78">
        <v>128</v>
      </c>
      <c r="H40" s="78">
        <v>146</v>
      </c>
      <c r="I40" s="36">
        <f>SUM(C40:H40)/6</f>
        <v>129.5</v>
      </c>
      <c r="J40" s="33">
        <v>0</v>
      </c>
      <c r="K40" s="37">
        <f>SUM(C40:H40,J40)</f>
        <v>777</v>
      </c>
      <c r="L40" s="79">
        <f>SUM(D40:I40,K40)</f>
        <v>1560.5</v>
      </c>
      <c r="M40" s="80"/>
      <c r="N40" s="80"/>
      <c r="O40" s="82"/>
      <c r="P40" s="82"/>
      <c r="Q40" s="83"/>
      <c r="S40" s="85"/>
      <c r="T40" s="86"/>
      <c r="U40" s="87"/>
      <c r="V40" s="86"/>
    </row>
  </sheetData>
  <mergeCells count="3">
    <mergeCell ref="A4:K4"/>
    <mergeCell ref="A5:K5"/>
    <mergeCell ref="K9:N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F47" sqref="F47"/>
    </sheetView>
  </sheetViews>
  <sheetFormatPr defaultColWidth="11.421875" defaultRowHeight="12.75"/>
  <cols>
    <col min="1" max="2" width="1.7109375" style="56" customWidth="1"/>
    <col min="3" max="3" width="35.8515625" style="54" customWidth="1"/>
    <col min="4" max="4" width="5.00390625" style="54" hidden="1" customWidth="1"/>
    <col min="5" max="10" width="5.7109375" style="53" customWidth="1"/>
    <col min="11" max="11" width="7.57421875" style="101" customWidth="1"/>
    <col min="12" max="12" width="7.421875" style="101" hidden="1" customWidth="1"/>
    <col min="13" max="13" width="10.421875" style="102" customWidth="1"/>
    <col min="14" max="15" width="0.5625" style="52" customWidth="1"/>
    <col min="16" max="16" width="0.71875" style="52" customWidth="1"/>
    <col min="17" max="17" width="6.00390625" style="52" customWidth="1"/>
    <col min="18" max="18" width="7.28125" style="53" customWidth="1"/>
    <col min="19" max="19" width="6.57421875" style="54" customWidth="1"/>
    <col min="20" max="20" width="6.421875" style="53" customWidth="1"/>
    <col min="21" max="21" width="7.28125" style="54" customWidth="1"/>
    <col min="22" max="22" width="7.28125" style="53" customWidth="1"/>
    <col min="23" max="23" width="9.140625" style="55" customWidth="1"/>
    <col min="24" max="24" width="9.140625" style="52" customWidth="1"/>
    <col min="25" max="16384" width="9.140625" style="56" customWidth="1"/>
  </cols>
  <sheetData>
    <row r="1" spans="1:16" ht="5.25" customHeight="1">
      <c r="A1" s="51"/>
      <c r="B1" s="51"/>
      <c r="C1" s="1"/>
      <c r="D1" s="1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</row>
    <row r="2" spans="1:16" ht="4.5" customHeight="1">
      <c r="A2" s="51"/>
      <c r="B2" s="57"/>
      <c r="C2" s="6"/>
      <c r="D2" s="6"/>
      <c r="E2" s="7"/>
      <c r="F2" s="7"/>
      <c r="G2" s="7"/>
      <c r="H2" s="7"/>
      <c r="I2" s="7"/>
      <c r="J2" s="7"/>
      <c r="K2" s="8"/>
      <c r="L2" s="8"/>
      <c r="M2" s="9"/>
      <c r="N2" s="10"/>
      <c r="O2" s="11"/>
      <c r="P2" s="5"/>
    </row>
    <row r="3" spans="1:16" ht="9.75" customHeight="1">
      <c r="A3" s="51"/>
      <c r="B3" s="58"/>
      <c r="C3" s="12"/>
      <c r="D3" s="12"/>
      <c r="E3" s="13"/>
      <c r="F3" s="13"/>
      <c r="G3" s="13"/>
      <c r="H3" s="13"/>
      <c r="I3" s="13"/>
      <c r="J3" s="13"/>
      <c r="K3" s="14"/>
      <c r="L3" s="14"/>
      <c r="M3" s="15"/>
      <c r="N3" s="16"/>
      <c r="O3" s="17"/>
      <c r="P3" s="5"/>
    </row>
    <row r="4" spans="1:16" ht="48" customHeight="1">
      <c r="A4" s="51"/>
      <c r="B4" s="58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9"/>
      <c r="O4" s="20"/>
      <c r="P4" s="18"/>
    </row>
    <row r="5" spans="1:16" ht="6.75" customHeight="1">
      <c r="A5" s="51"/>
      <c r="B5" s="58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9"/>
      <c r="O5" s="20"/>
      <c r="P5" s="18"/>
    </row>
    <row r="6" spans="1:16" ht="1.5" customHeight="1">
      <c r="A6" s="51"/>
      <c r="B6" s="58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3"/>
      <c r="O6" s="20"/>
      <c r="P6" s="18"/>
    </row>
    <row r="7" spans="1:16" ht="5.25" customHeight="1">
      <c r="A7" s="51"/>
      <c r="B7" s="59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4"/>
      <c r="O7" s="26"/>
      <c r="P7" s="18"/>
    </row>
    <row r="8" spans="1:16" ht="2.25" customHeight="1">
      <c r="A8" s="51"/>
      <c r="B8" s="60"/>
      <c r="C8" s="18"/>
      <c r="D8" s="18"/>
      <c r="E8" s="18"/>
      <c r="F8" s="18"/>
      <c r="G8" s="18"/>
      <c r="H8" s="18"/>
      <c r="I8" s="18"/>
      <c r="J8" s="18"/>
      <c r="K8" s="18"/>
      <c r="L8" s="18"/>
      <c r="M8" s="27"/>
      <c r="N8" s="18"/>
      <c r="O8" s="18"/>
      <c r="P8" s="18"/>
    </row>
    <row r="9" spans="1:24" s="65" customFormat="1" ht="42" customHeight="1">
      <c r="A9" s="110" t="s">
        <v>25</v>
      </c>
      <c r="B9" s="110"/>
      <c r="C9" s="28" t="s">
        <v>0</v>
      </c>
      <c r="D9" s="28" t="s">
        <v>26</v>
      </c>
      <c r="E9" s="29" t="s">
        <v>1</v>
      </c>
      <c r="F9" s="30" t="s">
        <v>2</v>
      </c>
      <c r="G9" s="29" t="s">
        <v>3</v>
      </c>
      <c r="H9" s="30" t="s">
        <v>4</v>
      </c>
      <c r="I9" s="29" t="s">
        <v>3</v>
      </c>
      <c r="J9" s="30" t="s">
        <v>4</v>
      </c>
      <c r="K9" s="31" t="s">
        <v>7</v>
      </c>
      <c r="L9" s="31" t="s">
        <v>8</v>
      </c>
      <c r="M9" s="107" t="s">
        <v>9</v>
      </c>
      <c r="N9" s="108"/>
      <c r="O9" s="108"/>
      <c r="P9" s="109"/>
      <c r="Q9" s="61"/>
      <c r="R9" s="62"/>
      <c r="S9" s="63"/>
      <c r="T9" s="62"/>
      <c r="U9" s="62"/>
      <c r="V9" s="62"/>
      <c r="W9" s="64"/>
      <c r="X9" s="62"/>
    </row>
    <row r="10" spans="1:24" s="70" customFormat="1" ht="19.5" customHeight="1">
      <c r="A10" s="111" t="s">
        <v>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3"/>
      <c r="Q10" s="68"/>
      <c r="R10" s="68"/>
      <c r="S10" s="69"/>
      <c r="U10" s="71"/>
      <c r="V10" s="72"/>
      <c r="W10" s="73"/>
      <c r="X10" s="72"/>
    </row>
    <row r="11" spans="1:24" s="84" customFormat="1" ht="19.5" customHeight="1">
      <c r="A11" s="114">
        <v>1</v>
      </c>
      <c r="B11" s="114"/>
      <c r="C11" s="103" t="s">
        <v>28</v>
      </c>
      <c r="D11" s="76"/>
      <c r="E11" s="77">
        <v>109</v>
      </c>
      <c r="F11" s="78">
        <v>138</v>
      </c>
      <c r="G11" s="78">
        <v>136</v>
      </c>
      <c r="H11" s="78">
        <v>159</v>
      </c>
      <c r="I11" s="78">
        <v>146</v>
      </c>
      <c r="J11" s="78">
        <v>136</v>
      </c>
      <c r="K11" s="36">
        <f aca="true" t="shared" si="0" ref="K11:K23">SUM(E11:J11)/6</f>
        <v>137.33333333333334</v>
      </c>
      <c r="L11" s="77">
        <v>0</v>
      </c>
      <c r="M11" s="79">
        <f>SUM(E11:J11,L11)</f>
        <v>824</v>
      </c>
      <c r="N11" s="80"/>
      <c r="O11" s="80"/>
      <c r="P11" s="81"/>
      <c r="Q11" s="82"/>
      <c r="R11" s="82"/>
      <c r="S11" s="83"/>
      <c r="U11" s="85"/>
      <c r="V11" s="86"/>
      <c r="W11" s="87"/>
      <c r="X11" s="86"/>
    </row>
    <row r="12" spans="1:24" s="84" customFormat="1" ht="19.5" customHeight="1">
      <c r="A12" s="114">
        <v>2</v>
      </c>
      <c r="B12" s="114"/>
      <c r="C12" s="88" t="s">
        <v>29</v>
      </c>
      <c r="D12" s="76"/>
      <c r="E12" s="76">
        <v>58</v>
      </c>
      <c r="F12" s="76">
        <v>64</v>
      </c>
      <c r="G12" s="76">
        <v>85</v>
      </c>
      <c r="H12" s="76">
        <v>77</v>
      </c>
      <c r="I12" s="76">
        <v>93</v>
      </c>
      <c r="J12" s="76">
        <v>117</v>
      </c>
      <c r="K12" s="36">
        <f t="shared" si="0"/>
        <v>82.33333333333333</v>
      </c>
      <c r="L12" s="76">
        <v>0</v>
      </c>
      <c r="M12" s="79">
        <f>SUM(E12:J12,L12)</f>
        <v>494</v>
      </c>
      <c r="N12" s="80"/>
      <c r="O12" s="80"/>
      <c r="P12" s="81"/>
      <c r="Q12" s="82"/>
      <c r="R12" s="82"/>
      <c r="S12" s="89"/>
      <c r="U12" s="85"/>
      <c r="V12" s="86"/>
      <c r="W12" s="87"/>
      <c r="X12" s="86"/>
    </row>
    <row r="13" spans="1:24" s="70" customFormat="1" ht="19.5" customHeight="1">
      <c r="A13" s="111" t="s">
        <v>30</v>
      </c>
      <c r="B13" s="11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/>
      <c r="Q13" s="68"/>
      <c r="R13" s="68"/>
      <c r="S13" s="69"/>
      <c r="U13" s="71"/>
      <c r="V13" s="72"/>
      <c r="W13" s="73"/>
      <c r="X13" s="72"/>
    </row>
    <row r="14" spans="1:24" s="84" customFormat="1" ht="19.5" customHeight="1" hidden="1">
      <c r="A14" s="114">
        <v>1</v>
      </c>
      <c r="B14" s="114"/>
      <c r="C14" s="75" t="s">
        <v>31</v>
      </c>
      <c r="D14" s="76"/>
      <c r="E14" s="77"/>
      <c r="F14" s="78"/>
      <c r="G14" s="78"/>
      <c r="H14" s="78"/>
      <c r="I14" s="78"/>
      <c r="J14" s="78"/>
      <c r="K14" s="36">
        <f t="shared" si="0"/>
        <v>0</v>
      </c>
      <c r="L14" s="77">
        <v>0</v>
      </c>
      <c r="M14" s="79">
        <f aca="true" t="shared" si="1" ref="M14:M20">SUM(E14:J14,L14)</f>
        <v>0</v>
      </c>
      <c r="N14" s="80"/>
      <c r="O14" s="80"/>
      <c r="P14" s="81"/>
      <c r="Q14" s="82"/>
      <c r="R14" s="82"/>
      <c r="S14" s="83"/>
      <c r="U14" s="85"/>
      <c r="V14" s="86"/>
      <c r="W14" s="87"/>
      <c r="X14" s="86"/>
    </row>
    <row r="15" spans="1:24" s="84" customFormat="1" ht="19.5" customHeight="1">
      <c r="A15" s="114">
        <v>1</v>
      </c>
      <c r="B15" s="114"/>
      <c r="C15" s="104" t="s">
        <v>32</v>
      </c>
      <c r="D15" s="76"/>
      <c r="E15" s="77">
        <v>132</v>
      </c>
      <c r="F15" s="77">
        <v>194</v>
      </c>
      <c r="G15" s="77">
        <v>180</v>
      </c>
      <c r="H15" s="77">
        <v>130</v>
      </c>
      <c r="I15" s="77">
        <v>274</v>
      </c>
      <c r="J15" s="77">
        <v>190</v>
      </c>
      <c r="K15" s="36">
        <f t="shared" si="0"/>
        <v>183.33333333333334</v>
      </c>
      <c r="L15" s="77">
        <v>0</v>
      </c>
      <c r="M15" s="79">
        <f t="shared" si="1"/>
        <v>1100</v>
      </c>
      <c r="N15" s="80"/>
      <c r="O15" s="80"/>
      <c r="P15" s="81"/>
      <c r="Q15" s="82"/>
      <c r="R15" s="82"/>
      <c r="S15" s="89"/>
      <c r="U15" s="85"/>
      <c r="V15" s="86"/>
      <c r="W15" s="87"/>
      <c r="X15" s="86"/>
    </row>
    <row r="16" spans="1:24" s="84" customFormat="1" ht="19.5" customHeight="1" hidden="1">
      <c r="A16" s="114">
        <v>3</v>
      </c>
      <c r="B16" s="114"/>
      <c r="C16" s="90"/>
      <c r="D16" s="76"/>
      <c r="E16" s="78"/>
      <c r="F16" s="78"/>
      <c r="G16" s="78"/>
      <c r="H16" s="78"/>
      <c r="I16" s="78"/>
      <c r="J16" s="78"/>
      <c r="K16" s="36">
        <f t="shared" si="0"/>
        <v>0</v>
      </c>
      <c r="L16" s="78">
        <v>0</v>
      </c>
      <c r="M16" s="79">
        <f t="shared" si="1"/>
        <v>0</v>
      </c>
      <c r="N16" s="80"/>
      <c r="O16" s="80"/>
      <c r="P16" s="81"/>
      <c r="Q16" s="82"/>
      <c r="R16" s="82"/>
      <c r="S16" s="89"/>
      <c r="U16" s="85"/>
      <c r="V16" s="86"/>
      <c r="W16" s="87"/>
      <c r="X16" s="86"/>
    </row>
    <row r="17" spans="1:24" s="84" customFormat="1" ht="19.5" customHeight="1" hidden="1">
      <c r="A17" s="114">
        <v>4</v>
      </c>
      <c r="B17" s="114"/>
      <c r="C17" s="76" t="s">
        <v>33</v>
      </c>
      <c r="D17" s="76"/>
      <c r="E17" s="77"/>
      <c r="F17" s="78"/>
      <c r="G17" s="78"/>
      <c r="H17" s="78"/>
      <c r="I17" s="78"/>
      <c r="J17" s="78"/>
      <c r="K17" s="36">
        <f>SUM(E17:J17)/6</f>
        <v>0</v>
      </c>
      <c r="L17" s="77">
        <v>0</v>
      </c>
      <c r="M17" s="79">
        <f t="shared" si="1"/>
        <v>0</v>
      </c>
      <c r="N17" s="80"/>
      <c r="O17" s="80"/>
      <c r="P17" s="81"/>
      <c r="Q17" s="82"/>
      <c r="R17" s="82"/>
      <c r="S17" s="83"/>
      <c r="U17" s="85"/>
      <c r="V17" s="86"/>
      <c r="W17" s="87"/>
      <c r="X17" s="86"/>
    </row>
    <row r="18" spans="1:24" s="84" customFormat="1" ht="19.5" customHeight="1">
      <c r="A18" s="114">
        <v>2</v>
      </c>
      <c r="B18" s="114"/>
      <c r="C18" s="88" t="s">
        <v>34</v>
      </c>
      <c r="D18" s="76"/>
      <c r="E18" s="76">
        <v>144</v>
      </c>
      <c r="F18" s="90">
        <v>215</v>
      </c>
      <c r="G18" s="90">
        <v>178</v>
      </c>
      <c r="H18" s="90">
        <v>185</v>
      </c>
      <c r="I18" s="90">
        <v>161</v>
      </c>
      <c r="J18" s="90">
        <v>200</v>
      </c>
      <c r="K18" s="36">
        <f t="shared" si="0"/>
        <v>180.5</v>
      </c>
      <c r="L18" s="76">
        <v>0</v>
      </c>
      <c r="M18" s="79">
        <f t="shared" si="1"/>
        <v>1083</v>
      </c>
      <c r="N18" s="80"/>
      <c r="O18" s="80"/>
      <c r="P18" s="81"/>
      <c r="Q18" s="82"/>
      <c r="R18" s="82"/>
      <c r="S18" s="89"/>
      <c r="U18" s="85"/>
      <c r="V18" s="86"/>
      <c r="W18" s="87"/>
      <c r="X18" s="86"/>
    </row>
    <row r="19" spans="1:24" s="84" customFormat="1" ht="19.5" customHeight="1" hidden="1">
      <c r="A19" s="114">
        <v>6</v>
      </c>
      <c r="B19" s="114"/>
      <c r="C19" s="76" t="s">
        <v>35</v>
      </c>
      <c r="D19" s="76"/>
      <c r="E19" s="77"/>
      <c r="F19" s="78"/>
      <c r="G19" s="78"/>
      <c r="H19" s="78"/>
      <c r="I19" s="78"/>
      <c r="J19" s="78"/>
      <c r="K19" s="36">
        <f>SUM(E19:J19)/6</f>
        <v>0</v>
      </c>
      <c r="L19" s="77">
        <v>0</v>
      </c>
      <c r="M19" s="79">
        <f t="shared" si="1"/>
        <v>0</v>
      </c>
      <c r="N19" s="80"/>
      <c r="O19" s="80"/>
      <c r="P19" s="81"/>
      <c r="Q19" s="82"/>
      <c r="R19" s="82"/>
      <c r="S19" s="83"/>
      <c r="U19" s="85"/>
      <c r="V19" s="86"/>
      <c r="W19" s="87"/>
      <c r="X19" s="86"/>
    </row>
    <row r="20" spans="1:24" s="84" customFormat="1" ht="19.5" customHeight="1">
      <c r="A20" s="114">
        <v>3</v>
      </c>
      <c r="B20" s="114"/>
      <c r="C20" s="91" t="s">
        <v>36</v>
      </c>
      <c r="D20" s="76"/>
      <c r="E20" s="78">
        <v>225</v>
      </c>
      <c r="F20" s="78">
        <v>136</v>
      </c>
      <c r="G20" s="78">
        <v>132</v>
      </c>
      <c r="H20" s="78">
        <v>203</v>
      </c>
      <c r="I20" s="78">
        <v>150</v>
      </c>
      <c r="J20" s="78">
        <v>177</v>
      </c>
      <c r="K20" s="36">
        <f>SUM(E20:J20)/6</f>
        <v>170.5</v>
      </c>
      <c r="L20" s="78">
        <v>0</v>
      </c>
      <c r="M20" s="79">
        <f t="shared" si="1"/>
        <v>1023</v>
      </c>
      <c r="N20" s="80"/>
      <c r="O20" s="80"/>
      <c r="P20" s="81"/>
      <c r="Q20" s="82"/>
      <c r="R20" s="82"/>
      <c r="S20" s="89"/>
      <c r="U20" s="85"/>
      <c r="V20" s="86"/>
      <c r="W20" s="87"/>
      <c r="X20" s="86"/>
    </row>
    <row r="21" spans="1:24" s="70" customFormat="1" ht="19.5" customHeight="1">
      <c r="A21" s="111" t="s">
        <v>37</v>
      </c>
      <c r="B21" s="115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3"/>
      <c r="Q21" s="68"/>
      <c r="R21" s="68"/>
      <c r="S21" s="69"/>
      <c r="U21" s="71"/>
      <c r="V21" s="72"/>
      <c r="W21" s="73"/>
      <c r="X21" s="72"/>
    </row>
    <row r="22" spans="1:24" s="84" customFormat="1" ht="19.5" customHeight="1">
      <c r="A22" s="114">
        <v>1</v>
      </c>
      <c r="B22" s="114"/>
      <c r="C22" s="105" t="s">
        <v>38</v>
      </c>
      <c r="D22" s="76"/>
      <c r="E22" s="77">
        <v>143</v>
      </c>
      <c r="F22" s="78">
        <v>162</v>
      </c>
      <c r="G22" s="78">
        <v>150</v>
      </c>
      <c r="H22" s="78">
        <v>140</v>
      </c>
      <c r="I22" s="78">
        <v>153</v>
      </c>
      <c r="J22" s="78">
        <v>149</v>
      </c>
      <c r="K22" s="36">
        <f t="shared" si="0"/>
        <v>149.5</v>
      </c>
      <c r="L22" s="77">
        <v>0</v>
      </c>
      <c r="M22" s="79">
        <f>SUM(E22:J22,L22)</f>
        <v>897</v>
      </c>
      <c r="N22" s="80"/>
      <c r="O22" s="80"/>
      <c r="P22" s="81"/>
      <c r="Q22" s="82"/>
      <c r="R22" s="82"/>
      <c r="S22" s="89"/>
      <c r="U22" s="85"/>
      <c r="V22" s="86"/>
      <c r="W22" s="87"/>
      <c r="X22" s="86"/>
    </row>
    <row r="23" spans="1:24" s="84" customFormat="1" ht="19.5" customHeight="1">
      <c r="A23" s="114">
        <v>2</v>
      </c>
      <c r="B23" s="114"/>
      <c r="C23" s="76" t="s">
        <v>39</v>
      </c>
      <c r="D23" s="76"/>
      <c r="E23" s="77">
        <v>123</v>
      </c>
      <c r="F23" s="78">
        <v>109</v>
      </c>
      <c r="G23" s="78">
        <v>118</v>
      </c>
      <c r="H23" s="78">
        <v>153</v>
      </c>
      <c r="I23" s="78">
        <v>128</v>
      </c>
      <c r="J23" s="78">
        <v>146</v>
      </c>
      <c r="K23" s="36">
        <f t="shared" si="0"/>
        <v>129.5</v>
      </c>
      <c r="L23" s="77">
        <v>0</v>
      </c>
      <c r="M23" s="79">
        <f>SUM(E23:J23,L23)</f>
        <v>777</v>
      </c>
      <c r="N23" s="80"/>
      <c r="O23" s="80"/>
      <c r="P23" s="81"/>
      <c r="Q23" s="82"/>
      <c r="R23" s="82"/>
      <c r="S23" s="83"/>
      <c r="U23" s="85"/>
      <c r="V23" s="86"/>
      <c r="W23" s="87"/>
      <c r="X23" s="86"/>
    </row>
    <row r="24" spans="1:24" s="94" customFormat="1" ht="19.5" customHeight="1">
      <c r="A24" s="111" t="s">
        <v>40</v>
      </c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68"/>
      <c r="R24" s="92"/>
      <c r="S24" s="93"/>
      <c r="U24" s="95"/>
      <c r="V24" s="96"/>
      <c r="W24" s="97"/>
      <c r="X24" s="72"/>
    </row>
    <row r="25" spans="1:24" s="84" customFormat="1" ht="19.5" customHeight="1">
      <c r="A25" s="114">
        <v>1</v>
      </c>
      <c r="B25" s="114"/>
      <c r="C25" s="91" t="s">
        <v>41</v>
      </c>
      <c r="D25" s="76"/>
      <c r="E25" s="98">
        <v>122</v>
      </c>
      <c r="F25" s="78">
        <v>142</v>
      </c>
      <c r="G25" s="78">
        <v>147</v>
      </c>
      <c r="H25" s="78">
        <v>142</v>
      </c>
      <c r="I25" s="99"/>
      <c r="J25" s="99"/>
      <c r="K25" s="36">
        <f>SUM(E25:J25)/4</f>
        <v>138.25</v>
      </c>
      <c r="L25" s="78">
        <v>0</v>
      </c>
      <c r="M25" s="79">
        <f>SUM(E25:J25,L25)</f>
        <v>553</v>
      </c>
      <c r="N25" s="80"/>
      <c r="O25" s="80"/>
      <c r="P25" s="81"/>
      <c r="Q25" s="82"/>
      <c r="R25" s="82"/>
      <c r="S25" s="89"/>
      <c r="U25" s="85"/>
      <c r="V25" s="86"/>
      <c r="W25" s="87"/>
      <c r="X25" s="86"/>
    </row>
    <row r="26" spans="1:24" s="84" customFormat="1" ht="19.5" customHeight="1">
      <c r="A26" s="114">
        <v>2</v>
      </c>
      <c r="B26" s="114"/>
      <c r="C26" s="88" t="s">
        <v>42</v>
      </c>
      <c r="D26" s="76"/>
      <c r="E26" s="76">
        <v>98</v>
      </c>
      <c r="F26" s="76">
        <v>106</v>
      </c>
      <c r="G26" s="76">
        <v>124</v>
      </c>
      <c r="H26" s="76">
        <v>109</v>
      </c>
      <c r="I26" s="100"/>
      <c r="J26" s="100"/>
      <c r="K26" s="36">
        <f>SUM(E26:J26)/4</f>
        <v>109.25</v>
      </c>
      <c r="L26" s="76">
        <v>0</v>
      </c>
      <c r="M26" s="79">
        <f>SUM(E26:J26,L26)</f>
        <v>437</v>
      </c>
      <c r="N26" s="80"/>
      <c r="O26" s="80"/>
      <c r="P26" s="81"/>
      <c r="Q26" s="82"/>
      <c r="R26" s="82"/>
      <c r="S26" s="89"/>
      <c r="U26" s="85"/>
      <c r="V26" s="86"/>
      <c r="W26" s="87"/>
      <c r="X26" s="86"/>
    </row>
  </sheetData>
  <mergeCells count="21">
    <mergeCell ref="A26:B26"/>
    <mergeCell ref="A22:B22"/>
    <mergeCell ref="A23:B23"/>
    <mergeCell ref="A24:P24"/>
    <mergeCell ref="A25:B25"/>
    <mergeCell ref="A18:B18"/>
    <mergeCell ref="A19:B19"/>
    <mergeCell ref="A20:B20"/>
    <mergeCell ref="A21:P21"/>
    <mergeCell ref="A14:B14"/>
    <mergeCell ref="A15:B15"/>
    <mergeCell ref="A16:B16"/>
    <mergeCell ref="A17:B17"/>
    <mergeCell ref="A10:P10"/>
    <mergeCell ref="A11:B11"/>
    <mergeCell ref="A12:B12"/>
    <mergeCell ref="A13:P13"/>
    <mergeCell ref="C4:M4"/>
    <mergeCell ref="C5:M5"/>
    <mergeCell ref="A9:B9"/>
    <mergeCell ref="M9:P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Larønningen</dc:creator>
  <cp:keywords/>
  <dc:description/>
  <cp:lastModifiedBy>Odd Larønningen</cp:lastModifiedBy>
  <dcterms:created xsi:type="dcterms:W3CDTF">2014-12-20T08:44:52Z</dcterms:created>
  <dcterms:modified xsi:type="dcterms:W3CDTF">2015-12-13T19:20:08Z</dcterms:modified>
  <cp:category/>
  <cp:version/>
  <cp:contentType/>
  <cp:contentStatus/>
</cp:coreProperties>
</file>